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<sst xmlns="http://schemas.openxmlformats.org/spreadsheetml/2006/main" count="6584" uniqueCount="912">
  <si>
    <t>File opened</t>
  </si>
  <si>
    <t>2025-09-30 16:56:10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</si>
  <si>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</si>
  <si>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</si>
  <si>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</si>
  <si>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</si>
  <si>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</si>
  <si>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</si>
  <si>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</si>
  <si>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</si>
  <si>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</si>
  <si>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</si>
  <si>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</si>
  <si>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{"oxygen": "21", "h2oazero": "1.10043", "h2obspanconc1": "11.69", "flowmeterzero": "2.49091", "h2obspan2a": "0.0647193", "co2azero": "0.900515", "co2aspan2b": "0.297984", "flowazero": "0.29401", "co2bspan1": "1.00051", "tazero": "0.20418", "h2oaspan2b": "0.0649319", "co2aspanconc2": "301.4", "co2bspan2a": "0.300636", "h2oaspanconc2": "0", "h2oaspan1": "1.01062", "co2bspanconc1": "2473", "tbzero": "0.339216", "co2aspanconc1": "2473", "h2oaspan2": "0", "h2oaspan2a": "0.0642495", "co2bspanconc2": "301.4", "h2obzero": "1.10982", "co2bzero": "0.901409", "co2aspan2": "-0.0352407", "ssa_ref": "45138", "h2obspanconc2": "0", "co2bspan2": "-0.0354637", "h2oaspanconc1": "11.69", "chamberpressurezero": "2.62959", "h2obspan1": "1.01187", "h2obspan2b": "0.0654872", "ssb_ref": "50169", "flowbzero": "0.28105", "co2aspan1": "1.00063", "h2obspan2": "0", "co2bspan2b": "0.297586", "co2aspan2a": "0.300986"}</t>
  </si>
  <si>
    <t>Factory cal date</t>
  </si>
  <si>
    <t>19 Oct 2023</t>
  </si>
  <si>
    <t>CO2 rangematch</t>
  </si>
  <si>
    <t>Tue Sep 30 09:10</t>
  </si>
  <si>
    <t>H2O rangematch</t>
  </si>
  <si>
    <t>Tue Sep 30 09:18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</si>
  <si>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</si>
  <si>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</si>
  <si>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</si>
  <si>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</si>
  <si>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</si>
  <si>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</si>
  <si>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</si>
  <si>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</si>
  <si>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</si>
  <si>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16:56:10</t>
  </si>
  <si>
    <t>Stability Definition:	ΔH2O (Meas2): Slp&lt;0.1 Per=20	ΔCO2 (Meas2): Slp&lt;0.5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</si>
  <si>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</si>
  <si>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</si>
  <si>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</si>
  <si>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</si>
  <si>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</si>
  <si>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</si>
  <si>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</si>
  <si>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</si>
  <si>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</si>
  <si>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</si>
  <si>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</si>
  <si>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</si>
  <si>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</si>
  <si>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</si>
  <si>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</si>
  <si>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</si>
  <si>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</si>
  <si>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</si>
  <si>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</si>
  <si>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</si>
  <si>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</si>
  <si>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</si>
  <si>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</si>
  <si>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</si>
  <si>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</si>
  <si>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</si>
  <si>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</si>
  <si>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</si>
  <si>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</si>
  <si>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</si>
  <si>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</si>
  <si>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</si>
  <si>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</si>
  <si>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</si>
  <si>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</si>
  <si>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</si>
  <si>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</si>
  <si>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</si>
  <si>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</si>
  <si>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</si>
  <si>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</si>
  <si>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</si>
  <si>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</si>
  <si>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</si>
  <si>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</si>
  <si>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</si>
  <si>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</si>
  <si>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</si>
  <si>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</si>
  <si>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</si>
  <si>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</si>
  <si>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3.42982 186.98 358.071 645.24 881.538 1089.98 1257.6 1418.5</t>
  </si>
  <si>
    <t>Fs_true</t>
  </si>
  <si>
    <t>-0.321684 212.509 379.417 618.689 799.955 1007.3 1201.05 1401.34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</si>
  <si>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</si>
  <si>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</si>
  <si>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</si>
  <si>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</si>
  <si>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</si>
  <si>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</si>
  <si>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</si>
  <si>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</si>
  <si>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</si>
  <si>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</si>
  <si>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</si>
  <si>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</si>
  <si>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</si>
  <si>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</si>
  <si>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</si>
  <si>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</si>
  <si>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</si>
  <si>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</si>
  <si>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</si>
  <si>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</si>
  <si>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</si>
  <si>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</si>
  <si>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</si>
  <si>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</si>
  <si>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</si>
  <si>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</si>
  <si>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</si>
  <si>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</si>
  <si>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</si>
  <si>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</si>
  <si>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</si>
  <si>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</si>
  <si>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</si>
  <si>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</si>
  <si>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</si>
  <si>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</si>
  <si>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</si>
  <si>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</si>
  <si>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</si>
  <si>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</si>
  <si>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</si>
  <si>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</si>
  <si>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</si>
  <si>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</si>
  <si>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</si>
  <si>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</si>
  <si>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</si>
  <si>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</si>
  <si>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</si>
  <si>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</si>
  <si>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</si>
  <si>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</si>
  <si>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</si>
  <si>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</si>
  <si>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</si>
  <si>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</si>
  <si>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</si>
  <si>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</si>
  <si>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</si>
  <si>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</si>
  <si>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</si>
  <si>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</si>
  <si>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</si>
  <si>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</si>
  <si>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</si>
  <si>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</si>
  <si>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</si>
  <si>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</si>
  <si>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</si>
  <si>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</si>
  <si>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</si>
  <si>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</si>
  <si>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</si>
  <si>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</si>
  <si>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</si>
  <si>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</si>
  <si>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</si>
  <si>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</si>
  <si>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</si>
  <si>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</si>
  <si>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</si>
  <si>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</si>
  <si>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</si>
  <si>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</si>
  <si>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</si>
  <si>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</si>
  <si>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</si>
  <si>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</si>
  <si>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</si>
  <si>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</si>
  <si>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</si>
  <si>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</si>
  <si>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</si>
  <si>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</si>
  <si>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</si>
  <si>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</si>
  <si>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</si>
  <si>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</si>
  <si>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</si>
  <si>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</si>
  <si>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</si>
  <si>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</si>
  <si>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</si>
  <si>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</si>
  <si>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</si>
  <si>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</si>
  <si>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</si>
  <si>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</si>
  <si>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</si>
  <si>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</si>
  <si>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</si>
  <si>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</si>
  <si>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</si>
  <si>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</si>
  <si>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</si>
  <si>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</si>
  <si>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</si>
  <si>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</si>
  <si>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</si>
  <si>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</si>
  <si>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</si>
  <si>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</si>
  <si>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</si>
  <si>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</si>
  <si>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</si>
  <si>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</si>
  <si>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</si>
  <si>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</si>
  <si>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</si>
  <si>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</si>
  <si>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</si>
  <si>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</si>
  <si>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</si>
  <si>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</si>
  <si>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</si>
  <si>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</si>
  <si>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</si>
  <si>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</si>
  <si>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</si>
  <si>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</si>
  <si>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</si>
  <si>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</si>
  <si>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</si>
  <si>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</si>
  <si>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</si>
  <si>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</si>
  <si>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</si>
  <si>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</si>
  <si>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</si>
  <si>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</si>
  <si>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</si>
  <si>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</si>
  <si>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</si>
  <si>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</si>
  <si>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</si>
  <si>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</si>
  <si>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</si>
  <si>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</si>
  <si>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</si>
  <si>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</si>
  <si>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</si>
  <si>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</si>
  <si>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</si>
  <si>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</si>
  <si>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</si>
  <si>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</si>
  <si>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</si>
  <si>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</si>
  <si>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</si>
  <si>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</si>
  <si>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</si>
  <si>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</si>
  <si>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</si>
  <si>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</si>
  <si>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</si>
  <si>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</si>
  <si>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</si>
  <si>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</si>
  <si>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</si>
  <si>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</si>
  <si>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</si>
  <si>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</si>
  <si>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</si>
  <si>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</si>
  <si>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</si>
  <si>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</si>
  <si>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</si>
  <si>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</si>
  <si>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</si>
  <si>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</si>
  <si>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</si>
  <si>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</si>
  <si>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</si>
  <si>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</si>
  <si>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</si>
  <si>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</si>
  <si>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</si>
  <si>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</si>
  <si>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</si>
  <si>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</si>
  <si>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</si>
  <si>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</si>
  <si>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</si>
  <si>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</si>
  <si>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</si>
  <si>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</si>
  <si>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</si>
  <si>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</si>
  <si>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</si>
  <si>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</si>
  <si>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</si>
  <si>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</si>
  <si>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</si>
  <si>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</si>
  <si>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</si>
  <si>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</si>
  <si>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</si>
  <si>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</si>
  <si>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</si>
  <si>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</si>
  <si>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</si>
  <si>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</si>
  <si>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</si>
  <si>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</si>
  <si>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</si>
  <si>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</si>
  <si>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</si>
  <si>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</si>
  <si>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</si>
  <si>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</si>
  <si>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</si>
  <si>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</si>
  <si>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</si>
  <si>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</si>
  <si>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</si>
  <si>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</si>
  <si>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</si>
  <si>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</si>
  <si>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</si>
  <si>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</si>
  <si>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</si>
  <si>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</si>
  <si>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</si>
  <si>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</si>
  <si>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</si>
  <si>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</si>
  <si>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</si>
  <si>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</si>
  <si>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</si>
  <si>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</si>
  <si>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</si>
  <si>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</si>
  <si>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</si>
  <si>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</si>
  <si>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</si>
  <si>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</si>
  <si>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</si>
  <si>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</si>
  <si>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</si>
  <si>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</si>
  <si>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</si>
  <si>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</si>
  <si>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</si>
  <si>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</si>
  <si>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</si>
  <si>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</si>
  <si>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</si>
  <si>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</si>
  <si>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</si>
  <si>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</si>
  <si>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</si>
  <si>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</si>
  <si>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</si>
  <si>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</si>
  <si>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</si>
  <si>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</si>
  <si>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</si>
  <si>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</si>
  <si>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</si>
  <si>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</si>
  <si>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</si>
  <si>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</si>
  <si>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</si>
  <si>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</si>
  <si>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</si>
  <si>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</si>
  <si>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</si>
  <si>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</si>
  <si>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</si>
  <si>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</si>
  <si>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</si>
  <si>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</si>
  <si>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</si>
  <si>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</si>
  <si>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</si>
  <si>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</si>
  <si>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</si>
  <si>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</si>
  <si>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</si>
  <si>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</si>
  <si>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</si>
  <si>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</si>
  <si>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</si>
  <si>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</si>
  <si>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</si>
  <si>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</si>
  <si>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</si>
  <si>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</si>
  <si>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</si>
  <si>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</si>
  <si>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</si>
  <si>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</si>
  <si>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</si>
  <si>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</si>
  <si>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</si>
  <si>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</si>
  <si>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</si>
  <si>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</si>
  <si>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</si>
  <si>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</si>
  <si>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</si>
  <si>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</si>
  <si>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</si>
  <si>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</si>
  <si>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</si>
  <si>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</si>
  <si>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</si>
  <si>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</si>
  <si>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</si>
  <si>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</si>
  <si>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</si>
  <si>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20250930 17:32:18</t>
  </si>
  <si>
    <t>17:32:18</t>
  </si>
  <si>
    <t>379</t>
  </si>
  <si>
    <t>ozzie</t>
  </si>
  <si>
    <t>-</t>
  </si>
  <si>
    <t>0: Broadleaf</t>
  </si>
  <si>
    <t>--:--:--</t>
  </si>
  <si>
    <t>2/2</t>
  </si>
  <si>
    <t>11111111</t>
  </si>
  <si>
    <t>oooooooo</t>
  </si>
  <si>
    <t>off</t>
  </si>
  <si>
    <t>20250930 17:32:21</t>
  </si>
  <si>
    <t>17:32:21</t>
  </si>
  <si>
    <t>20250930 17:32:23</t>
  </si>
  <si>
    <t>17:32:23</t>
  </si>
  <si>
    <t>20250930 17:32:25</t>
  </si>
  <si>
    <t>17:32:25</t>
  </si>
  <si>
    <t>20250930 17:32:27</t>
  </si>
  <si>
    <t>17:32:27</t>
  </si>
  <si>
    <t>20250930 17:32:29</t>
  </si>
  <si>
    <t>17:32:29</t>
  </si>
  <si>
    <t>20250930 17:32:31</t>
  </si>
  <si>
    <t>17:32:31</t>
  </si>
  <si>
    <t>20250930 17:32:34</t>
  </si>
  <si>
    <t>17:32:34</t>
  </si>
  <si>
    <t>20250930 17:32:36</t>
  </si>
  <si>
    <t>17:32:36</t>
  </si>
  <si>
    <t>20250930 17:32:38</t>
  </si>
  <si>
    <t>17:32:38</t>
  </si>
  <si>
    <t>20250930 17:32:40</t>
  </si>
  <si>
    <t>17:32:40</t>
  </si>
  <si>
    <t>20250930 17:32:42</t>
  </si>
  <si>
    <t>17:32:42</t>
  </si>
  <si>
    <t>20250930 17:32:45</t>
  </si>
  <si>
    <t>17:32:45</t>
  </si>
  <si>
    <t>20250930 17:32:47</t>
  </si>
  <si>
    <t>17:32:47</t>
  </si>
  <si>
    <t>20250930 17:32:49</t>
  </si>
  <si>
    <t>17:32:49</t>
  </si>
  <si>
    <t>20250930 17:32:51</t>
  </si>
  <si>
    <t>17:32:51</t>
  </si>
  <si>
    <t>1/2</t>
  </si>
  <si>
    <t>20250930 17:32:53</t>
  </si>
  <si>
    <t>17:32:53</t>
  </si>
  <si>
    <t>0/2</t>
  </si>
  <si>
    <t>20250930 17:32:55</t>
  </si>
  <si>
    <t>17:32:55</t>
  </si>
  <si>
    <t>20250930 17:32:57</t>
  </si>
  <si>
    <t>17:32:57</t>
  </si>
  <si>
    <t>20250930 17:32:59</t>
  </si>
  <si>
    <t>17:32:59</t>
  </si>
  <si>
    <t>20250930 17:33:01</t>
  </si>
  <si>
    <t>17:33:01</t>
  </si>
  <si>
    <t>20250930 17:33:03</t>
  </si>
  <si>
    <t>17:33:03</t>
  </si>
  <si>
    <t>20250930 17:33:05</t>
  </si>
  <si>
    <t>17:33:05</t>
  </si>
  <si>
    <t>20250930 17:33:07</t>
  </si>
  <si>
    <t>17:33:07</t>
  </si>
  <si>
    <t>20250930 17:33:09</t>
  </si>
  <si>
    <t>17:33:09</t>
  </si>
  <si>
    <t>20250930 17:33:11</t>
  </si>
  <si>
    <t>17:33:11</t>
  </si>
  <si>
    <t>20250930 17:33:13</t>
  </si>
  <si>
    <t>17:33:13</t>
  </si>
  <si>
    <t>20250930 17:33:15</t>
  </si>
  <si>
    <t>17:33:15</t>
  </si>
  <si>
    <t>20250930 17:33:17</t>
  </si>
  <si>
    <t>17:33:17</t>
  </si>
  <si>
    <t>20250930 17:46:20</t>
  </si>
  <si>
    <t>17:46:20</t>
  </si>
  <si>
    <t>100</t>
  </si>
  <si>
    <t>20250930 17:46:22</t>
  </si>
  <si>
    <t>17:46:22</t>
  </si>
  <si>
    <t>20250930 17:46:24</t>
  </si>
  <si>
    <t>17:46:24</t>
  </si>
  <si>
    <t>20250930 17:46:26</t>
  </si>
  <si>
    <t>17:46:26</t>
  </si>
  <si>
    <t>20250930 17:46:28</t>
  </si>
  <si>
    <t>17:46:28</t>
  </si>
  <si>
    <t>20250930 17:46:30</t>
  </si>
  <si>
    <t>17:46:30</t>
  </si>
  <si>
    <t>20250930 17:46:32</t>
  </si>
  <si>
    <t>17:46:32</t>
  </si>
  <si>
    <t>20250930 17:46:34</t>
  </si>
  <si>
    <t>17:46:34</t>
  </si>
  <si>
    <t>20250930 17:46:36</t>
  </si>
  <si>
    <t>17:46:36</t>
  </si>
  <si>
    <t>20250930 17:46:38</t>
  </si>
  <si>
    <t>17:46:38</t>
  </si>
  <si>
    <t>20250930 17:46:40</t>
  </si>
  <si>
    <t>17:46:40</t>
  </si>
  <si>
    <t>20250930 17:46:42</t>
  </si>
  <si>
    <t>17:46:42</t>
  </si>
  <si>
    <t>20250930 17:46:44</t>
  </si>
  <si>
    <t>17:46:44</t>
  </si>
  <si>
    <t>20250930 17:46:46</t>
  </si>
  <si>
    <t>17:46:46</t>
  </si>
  <si>
    <t>20250930 17:46:48</t>
  </si>
  <si>
    <t>17:46:48</t>
  </si>
  <si>
    <t>20250930 17:46:50</t>
  </si>
  <si>
    <t>17:46:50</t>
  </si>
  <si>
    <t>20250930 17:46:52</t>
  </si>
  <si>
    <t>17:46:52</t>
  </si>
  <si>
    <t>20250930 17:46:54</t>
  </si>
  <si>
    <t>17:46:54</t>
  </si>
  <si>
    <t>20250930 17:46:56</t>
  </si>
  <si>
    <t>17:46:56</t>
  </si>
  <si>
    <t>20250930 17:46:58</t>
  </si>
  <si>
    <t>17:46:58</t>
  </si>
  <si>
    <t>20250930 17:47:00</t>
  </si>
  <si>
    <t>17:47:00</t>
  </si>
  <si>
    <t>20250930 17:47:02</t>
  </si>
  <si>
    <t>17:47:02</t>
  </si>
  <si>
    <t>20250930 17:47:04</t>
  </si>
  <si>
    <t>17:47:04</t>
  </si>
  <si>
    <t>20250930 17:47:06</t>
  </si>
  <si>
    <t>17:47:06</t>
  </si>
  <si>
    <t>20250930 17:47:08</t>
  </si>
  <si>
    <t>17:47:08</t>
  </si>
  <si>
    <t>20250930 17:47:10</t>
  </si>
  <si>
    <t>17:47:10</t>
  </si>
  <si>
    <t>20250930 17:47:12</t>
  </si>
  <si>
    <t>17:47:12</t>
  </si>
  <si>
    <t>20250930 17:47:14</t>
  </si>
  <si>
    <t>17:47:14</t>
  </si>
  <si>
    <t>20250930 17:47:16</t>
  </si>
  <si>
    <t>17:47:16</t>
  </si>
  <si>
    <t>20250930 17:47:18</t>
  </si>
  <si>
    <t>17:47:18</t>
  </si>
  <si>
    <t>20250930 17:56:42</t>
  </si>
  <si>
    <t>17:56:42</t>
  </si>
  <si>
    <t>81</t>
  </si>
  <si>
    <t>20250930 17:56:44</t>
  </si>
  <si>
    <t>17:56:44</t>
  </si>
  <si>
    <t>20250930 17:56:46</t>
  </si>
  <si>
    <t>17:56:46</t>
  </si>
  <si>
    <t>20250930 17:56:48</t>
  </si>
  <si>
    <t>17:56:48</t>
  </si>
  <si>
    <t>20250930 17:56:50</t>
  </si>
  <si>
    <t>17:56:50</t>
  </si>
  <si>
    <t>20250930 17:56:52</t>
  </si>
  <si>
    <t>17:56:52</t>
  </si>
  <si>
    <t>20250930 17:56:54</t>
  </si>
  <si>
    <t>17:56:54</t>
  </si>
  <si>
    <t>20250930 17:56:56</t>
  </si>
  <si>
    <t>17:56:56</t>
  </si>
  <si>
    <t>20250930 17:56:58</t>
  </si>
  <si>
    <t>17:56:58</t>
  </si>
  <si>
    <t>20250930 17:57:00</t>
  </si>
  <si>
    <t>17:57:00</t>
  </si>
  <si>
    <t>20250930 17:57:02</t>
  </si>
  <si>
    <t>17:57:02</t>
  </si>
  <si>
    <t>20250930 17:57:04</t>
  </si>
  <si>
    <t>17:57:04</t>
  </si>
  <si>
    <t>20250930 17:57:06</t>
  </si>
  <si>
    <t>17:57:06</t>
  </si>
  <si>
    <t>20250930 17:57:08</t>
  </si>
  <si>
    <t>17:57:08</t>
  </si>
  <si>
    <t>20250930 17:57:10</t>
  </si>
  <si>
    <t>17:57:10</t>
  </si>
  <si>
    <t>20250930 17:57:12</t>
  </si>
  <si>
    <t>17:57:12</t>
  </si>
  <si>
    <t>20250930 17:57:14</t>
  </si>
  <si>
    <t>17:57:14</t>
  </si>
  <si>
    <t>20250930 17:57:16</t>
  </si>
  <si>
    <t>17:57:16</t>
  </si>
  <si>
    <t>20250930 17:57:18</t>
  </si>
  <si>
    <t>17:57:18</t>
  </si>
  <si>
    <t>20250930 17:57:20</t>
  </si>
  <si>
    <t>17:57:20</t>
  </si>
  <si>
    <t>20250930 17:57:22</t>
  </si>
  <si>
    <t>17:57:22</t>
  </si>
  <si>
    <t>20250930 17:57:24</t>
  </si>
  <si>
    <t>17:57:24</t>
  </si>
  <si>
    <t>20250930 17:57:26</t>
  </si>
  <si>
    <t>17:57:26</t>
  </si>
  <si>
    <t>20250930 17:57:28</t>
  </si>
  <si>
    <t>17:57:28</t>
  </si>
  <si>
    <t>20250930 17:57:30</t>
  </si>
  <si>
    <t>17:57:30</t>
  </si>
  <si>
    <t>20250930 17:57:32</t>
  </si>
  <si>
    <t>17:57:32</t>
  </si>
  <si>
    <t>20250930 17:57:34</t>
  </si>
  <si>
    <t>17:57:34</t>
  </si>
  <si>
    <t>20250930 17:57:36</t>
  </si>
  <si>
    <t>17:57:36</t>
  </si>
  <si>
    <t>20250930 17:57:38</t>
  </si>
  <si>
    <t>17:57:38</t>
  </si>
  <si>
    <t>20250930 17:57:40</t>
  </si>
  <si>
    <t>17:57:40</t>
  </si>
  <si>
    <t>20250930 18:06:12</t>
  </si>
  <si>
    <t>18:06:12</t>
  </si>
  <si>
    <t>114</t>
  </si>
  <si>
    <t>20250930 18:06:14</t>
  </si>
  <si>
    <t>18:06:14</t>
  </si>
  <si>
    <t>20250930 18:06:16</t>
  </si>
  <si>
    <t>18:06:16</t>
  </si>
  <si>
    <t>20250930 18:06:18</t>
  </si>
  <si>
    <t>18:06:18</t>
  </si>
  <si>
    <t>20250930 18:06:20</t>
  </si>
  <si>
    <t>18:06:20</t>
  </si>
  <si>
    <t>20250930 18:06:22</t>
  </si>
  <si>
    <t>18:06:22</t>
  </si>
  <si>
    <t>20250930 18:06:24</t>
  </si>
  <si>
    <t>18:06:24</t>
  </si>
  <si>
    <t>20250930 18:06:26</t>
  </si>
  <si>
    <t>18:06:26</t>
  </si>
  <si>
    <t>20250930 18:06:28</t>
  </si>
  <si>
    <t>18:06:28</t>
  </si>
  <si>
    <t>20250930 18:06:30</t>
  </si>
  <si>
    <t>18:06:30</t>
  </si>
  <si>
    <t>20250930 18:06:32</t>
  </si>
  <si>
    <t>18:06:32</t>
  </si>
  <si>
    <t>20250930 18:06:34</t>
  </si>
  <si>
    <t>18:06:34</t>
  </si>
  <si>
    <t>20250930 18:06:36</t>
  </si>
  <si>
    <t>18:06:36</t>
  </si>
  <si>
    <t>20250930 18:06:38</t>
  </si>
  <si>
    <t>18:06:38</t>
  </si>
  <si>
    <t>20250930 18:06:40</t>
  </si>
  <si>
    <t>18:06:40</t>
  </si>
  <si>
    <t>20250930 18:06:42</t>
  </si>
  <si>
    <t>18:06:42</t>
  </si>
  <si>
    <t>20250930 18:06:44</t>
  </si>
  <si>
    <t>18:06:44</t>
  </si>
  <si>
    <t>20250930 18:06:46</t>
  </si>
  <si>
    <t>18:06:46</t>
  </si>
  <si>
    <t>20250930 18:06:48</t>
  </si>
  <si>
    <t>18:06:48</t>
  </si>
  <si>
    <t>20250930 18:06:50</t>
  </si>
  <si>
    <t>18:06:50</t>
  </si>
  <si>
    <t>20250930 18:06:52</t>
  </si>
  <si>
    <t>18:06:52</t>
  </si>
  <si>
    <t>20250930 18:06:54</t>
  </si>
  <si>
    <t>18:06:54</t>
  </si>
  <si>
    <t>20250930 18:06:56</t>
  </si>
  <si>
    <t>18:06:56</t>
  </si>
  <si>
    <t>20250930 18:06:58</t>
  </si>
  <si>
    <t>18:06:58</t>
  </si>
  <si>
    <t>20250930 18:07:00</t>
  </si>
  <si>
    <t>18:07:00</t>
  </si>
  <si>
    <t>20250930 18:07:02</t>
  </si>
  <si>
    <t>18:07:02</t>
  </si>
  <si>
    <t>20250930 18:07:04</t>
  </si>
  <si>
    <t>18:07:04</t>
  </si>
  <si>
    <t>20250930 18:07:06</t>
  </si>
  <si>
    <t>18:07:06</t>
  </si>
  <si>
    <t>20250930 18:07:08</t>
  </si>
  <si>
    <t>18:07:08</t>
  </si>
  <si>
    <t>20250930 18:07:10</t>
  </si>
  <si>
    <t>18:07:10</t>
  </si>
  <si>
    <t>20250930 18:12:10</t>
  </si>
  <si>
    <t>18:12:10</t>
  </si>
  <si>
    <t>347</t>
  </si>
  <si>
    <t>20250930 18:12:12</t>
  </si>
  <si>
    <t>18:12:12</t>
  </si>
  <si>
    <t>20250930 18:12:14</t>
  </si>
  <si>
    <t>18:12:14</t>
  </si>
  <si>
    <t>20250930 18:12:16</t>
  </si>
  <si>
    <t>18:12:16</t>
  </si>
  <si>
    <t>20250930 18:12:18</t>
  </si>
  <si>
    <t>18:12:18</t>
  </si>
  <si>
    <t>20250930 18:12:20</t>
  </si>
  <si>
    <t>18:12:20</t>
  </si>
  <si>
    <t>20250930 18:12:22</t>
  </si>
  <si>
    <t>18:12:22</t>
  </si>
  <si>
    <t>20250930 18:12:24</t>
  </si>
  <si>
    <t>18:12:24</t>
  </si>
  <si>
    <t>20250930 18:12:26</t>
  </si>
  <si>
    <t>18:12:26</t>
  </si>
  <si>
    <t>20250930 18:12:28</t>
  </si>
  <si>
    <t>18:12:28</t>
  </si>
  <si>
    <t>20250930 18:12:30</t>
  </si>
  <si>
    <t>18:12:30</t>
  </si>
  <si>
    <t>20250930 18:12:32</t>
  </si>
  <si>
    <t>18:12:32</t>
  </si>
  <si>
    <t>20250930 18:12:34</t>
  </si>
  <si>
    <t>18:12:34</t>
  </si>
  <si>
    <t>20250930 18:12:36</t>
  </si>
  <si>
    <t>18:12:36</t>
  </si>
  <si>
    <t>20250930 18:12:38</t>
  </si>
  <si>
    <t>18:12:38</t>
  </si>
  <si>
    <t>20250930 18:12:40</t>
  </si>
  <si>
    <t>18:12:40</t>
  </si>
  <si>
    <t>20250930 18:12:42</t>
  </si>
  <si>
    <t>18:12:42</t>
  </si>
  <si>
    <t>20250930 18:12:44</t>
  </si>
  <si>
    <t>18:12:44</t>
  </si>
  <si>
    <t>20250930 18:12:46</t>
  </si>
  <si>
    <t>18:12:46</t>
  </si>
  <si>
    <t>20250930 18:12:48</t>
  </si>
  <si>
    <t>18:12:48</t>
  </si>
  <si>
    <t>20250930 18:12:50</t>
  </si>
  <si>
    <t>18:12:50</t>
  </si>
  <si>
    <t>20250930 18:12:52</t>
  </si>
  <si>
    <t>18:12:52</t>
  </si>
  <si>
    <t>20250930 18:12:54</t>
  </si>
  <si>
    <t>18:12:54</t>
  </si>
  <si>
    <t>20250930 18:12:56</t>
  </si>
  <si>
    <t>18:12:56</t>
  </si>
  <si>
    <t>20250930 18:12:58</t>
  </si>
  <si>
    <t>18:12:58</t>
  </si>
  <si>
    <t>20250930 18:13:00</t>
  </si>
  <si>
    <t>18:13:00</t>
  </si>
  <si>
    <t>20250930 18:13:02</t>
  </si>
  <si>
    <t>18:13:02</t>
  </si>
  <si>
    <t>20250930 18:13:04</t>
  </si>
  <si>
    <t>18:13:04</t>
  </si>
  <si>
    <t>20250930 18:13:06</t>
  </si>
  <si>
    <t>18:13:06</t>
  </si>
  <si>
    <t>20250930 18:13:08</t>
  </si>
  <si>
    <t>18:13:08</t>
  </si>
  <si>
    <t>20250930 18:19:27</t>
  </si>
  <si>
    <t>18:19:27</t>
  </si>
  <si>
    <t>350</t>
  </si>
  <si>
    <t>20250930 18:19:29</t>
  </si>
  <si>
    <t>18:19:29</t>
  </si>
  <si>
    <t>20250930 18:19:31</t>
  </si>
  <si>
    <t>18:19:31</t>
  </si>
  <si>
    <t>20250930 18:19:33</t>
  </si>
  <si>
    <t>18:19:33</t>
  </si>
  <si>
    <t>20250930 18:19:35</t>
  </si>
  <si>
    <t>18:19:35</t>
  </si>
  <si>
    <t>20250930 18:19:37</t>
  </si>
  <si>
    <t>18:19:37</t>
  </si>
  <si>
    <t>20250930 18:19:39</t>
  </si>
  <si>
    <t>18:19:39</t>
  </si>
  <si>
    <t>20250930 18:19:41</t>
  </si>
  <si>
    <t>18:19:41</t>
  </si>
  <si>
    <t>20250930 18:19:43</t>
  </si>
  <si>
    <t>18:19:43</t>
  </si>
  <si>
    <t>20250930 18:19:45</t>
  </si>
  <si>
    <t>18:19:45</t>
  </si>
  <si>
    <t>20250930 18:19:47</t>
  </si>
  <si>
    <t>18:19:47</t>
  </si>
  <si>
    <t>20250930 18:19:49</t>
  </si>
  <si>
    <t>18:19:49</t>
  </si>
  <si>
    <t>20250930 18:19:51</t>
  </si>
  <si>
    <t>18:19:51</t>
  </si>
  <si>
    <t>20250930 18:19:53</t>
  </si>
  <si>
    <t>18:19:53</t>
  </si>
  <si>
    <t>20250930 18:19:55</t>
  </si>
  <si>
    <t>18:19:55</t>
  </si>
  <si>
    <t>20250930 18:19:57</t>
  </si>
  <si>
    <t>18:19:57</t>
  </si>
  <si>
    <t>20250930 18:19:59</t>
  </si>
  <si>
    <t>18:19:59</t>
  </si>
  <si>
    <t>20250930 18:20:01</t>
  </si>
  <si>
    <t>18:20:01</t>
  </si>
  <si>
    <t>20250930 18:20:03</t>
  </si>
  <si>
    <t>18:20:03</t>
  </si>
  <si>
    <t>20250930 18:20:05</t>
  </si>
  <si>
    <t>18:20:05</t>
  </si>
  <si>
    <t>20250930 18:20:07</t>
  </si>
  <si>
    <t>18:20:07</t>
  </si>
  <si>
    <t>20250930 18:20:09</t>
  </si>
  <si>
    <t>18:20:09</t>
  </si>
  <si>
    <t>20250930 18:20:11</t>
  </si>
  <si>
    <t>18:20:11</t>
  </si>
  <si>
    <t>20250930 18:20:14</t>
  </si>
  <si>
    <t>18:20:14</t>
  </si>
  <si>
    <t>20250930 18:20:16</t>
  </si>
  <si>
    <t>18:20:16</t>
  </si>
  <si>
    <t>20250930 18:20:18</t>
  </si>
  <si>
    <t>18:20:18</t>
  </si>
  <si>
    <t>20250930 18:20:20</t>
  </si>
  <si>
    <t>18:20:20</t>
  </si>
  <si>
    <t>20250930 18:20:22</t>
  </si>
  <si>
    <t>18:20:22</t>
  </si>
  <si>
    <t>20250930 18:20:24</t>
  </si>
  <si>
    <t>18:20:24</t>
  </si>
  <si>
    <t>20250930 18:20:26</t>
  </si>
  <si>
    <t>18:20:26</t>
  </si>
  <si>
    <t>20250930 18:26:04</t>
  </si>
  <si>
    <t>18:26:04</t>
  </si>
  <si>
    <t>72</t>
  </si>
  <si>
    <t>20250930 18:26:06</t>
  </si>
  <si>
    <t>18:26:06</t>
  </si>
  <si>
    <t>20250930 18:26:08</t>
  </si>
  <si>
    <t>18:26:08</t>
  </si>
  <si>
    <t>20250930 18:26:10</t>
  </si>
  <si>
    <t>18:26:10</t>
  </si>
  <si>
    <t>20250930 18:26:12</t>
  </si>
  <si>
    <t>18:26:12</t>
  </si>
  <si>
    <t>20250930 18:26:14</t>
  </si>
  <si>
    <t>18:26:14</t>
  </si>
  <si>
    <t>20250930 18:26:16</t>
  </si>
  <si>
    <t>18:26:16</t>
  </si>
  <si>
    <t>20250930 18:26:18</t>
  </si>
  <si>
    <t>18:26:18</t>
  </si>
  <si>
    <t>20250930 18:26:20</t>
  </si>
  <si>
    <t>18:26:20</t>
  </si>
  <si>
    <t>20250930 18:26:22</t>
  </si>
  <si>
    <t>18:26:22</t>
  </si>
  <si>
    <t>20250930 18:26:24</t>
  </si>
  <si>
    <t>18:26:24</t>
  </si>
  <si>
    <t>20250930 18:26:26</t>
  </si>
  <si>
    <t>18:26:26</t>
  </si>
  <si>
    <t>20250930 18:26:28</t>
  </si>
  <si>
    <t>18:26:28</t>
  </si>
  <si>
    <t>20250930 18:26:30</t>
  </si>
  <si>
    <t>18:26:30</t>
  </si>
  <si>
    <t>20250930 18:26:32</t>
  </si>
  <si>
    <t>18:26:32</t>
  </si>
  <si>
    <t>20250930 18:26:34</t>
  </si>
  <si>
    <t>18:26:34</t>
  </si>
  <si>
    <t>20250930 18:26:36</t>
  </si>
  <si>
    <t>18:26:36</t>
  </si>
  <si>
    <t>20250930 18:26:38</t>
  </si>
  <si>
    <t>18:26:38</t>
  </si>
  <si>
    <t>20250930 18:26:40</t>
  </si>
  <si>
    <t>18:26:40</t>
  </si>
  <si>
    <t>20250930 18:26:42</t>
  </si>
  <si>
    <t>18:26:42</t>
  </si>
  <si>
    <t>20250930 18:26:44</t>
  </si>
  <si>
    <t>18:26:44</t>
  </si>
  <si>
    <t>20250930 18:26:46</t>
  </si>
  <si>
    <t>18:26:46</t>
  </si>
  <si>
    <t>20250930 18:26:48</t>
  </si>
  <si>
    <t>18:26:48</t>
  </si>
  <si>
    <t>20250930 18:26:50</t>
  </si>
  <si>
    <t>18:26:50</t>
  </si>
  <si>
    <t>20250930 18:26:52</t>
  </si>
  <si>
    <t>18:26:52</t>
  </si>
  <si>
    <t>20250930 18:26:54</t>
  </si>
  <si>
    <t>18:26:54</t>
  </si>
  <si>
    <t>20250930 18:26:56</t>
  </si>
  <si>
    <t>18:26:56</t>
  </si>
  <si>
    <t>20250930 18:26:58</t>
  </si>
  <si>
    <t>18:26:58</t>
  </si>
  <si>
    <t>20250930 18:27:00</t>
  </si>
  <si>
    <t>18:27:00</t>
  </si>
  <si>
    <t>20250930 18:27:02</t>
  </si>
  <si>
    <t>18:27:02</t>
  </si>
  <si>
    <t>20250930 18:33:08</t>
  </si>
  <si>
    <t>18:33:08</t>
  </si>
  <si>
    <t>376</t>
  </si>
  <si>
    <t>20250930 18:33:10</t>
  </si>
  <si>
    <t>18:33:10</t>
  </si>
  <si>
    <t>20250930 18:33:12</t>
  </si>
  <si>
    <t>18:33:12</t>
  </si>
  <si>
    <t>20250930 18:33:14</t>
  </si>
  <si>
    <t>18:33:14</t>
  </si>
  <si>
    <t>20250930 18:33:16</t>
  </si>
  <si>
    <t>18:33:16</t>
  </si>
  <si>
    <t>20250930 18:33:18</t>
  </si>
  <si>
    <t>18:33:18</t>
  </si>
  <si>
    <t>20250930 18:33:20</t>
  </si>
  <si>
    <t>18:33:20</t>
  </si>
  <si>
    <t>20250930 18:33:22</t>
  </si>
  <si>
    <t>18:33:22</t>
  </si>
  <si>
    <t>20250930 18:33:24</t>
  </si>
  <si>
    <t>18:33:24</t>
  </si>
  <si>
    <t>20250930 18:33:26</t>
  </si>
  <si>
    <t>18:33:26</t>
  </si>
  <si>
    <t>20250930 18:33:28</t>
  </si>
  <si>
    <t>18:33:28</t>
  </si>
  <si>
    <t>20250930 18:33:30</t>
  </si>
  <si>
    <t>18:33:30</t>
  </si>
  <si>
    <t>20250930 18:33:32</t>
  </si>
  <si>
    <t>18:33:32</t>
  </si>
  <si>
    <t>20250930 18:33:34</t>
  </si>
  <si>
    <t>18:33:34</t>
  </si>
  <si>
    <t>20250930 18:33:36</t>
  </si>
  <si>
    <t>18:33:36</t>
  </si>
  <si>
    <t>20250930 18:33:38</t>
  </si>
  <si>
    <t>18:33:38</t>
  </si>
  <si>
    <t>20250930 18:33:40</t>
  </si>
  <si>
    <t>18:33:40</t>
  </si>
  <si>
    <t>20250930 18:33:42</t>
  </si>
  <si>
    <t>18:33:42</t>
  </si>
  <si>
    <t>20250930 18:33:44</t>
  </si>
  <si>
    <t>18:33:44</t>
  </si>
  <si>
    <t>20250930 18:33:46</t>
  </si>
  <si>
    <t>18:33:46</t>
  </si>
  <si>
    <t>20250930 18:33:48</t>
  </si>
  <si>
    <t>18:33:48</t>
  </si>
  <si>
    <t>20250930 18:33:50</t>
  </si>
  <si>
    <t>18:33:50</t>
  </si>
  <si>
    <t>20250930 18:33:52</t>
  </si>
  <si>
    <t>18:33:52</t>
  </si>
  <si>
    <t>20250930 18:33:54</t>
  </si>
  <si>
    <t>18:33:54</t>
  </si>
  <si>
    <t>20250930 18:33:56</t>
  </si>
  <si>
    <t>18:33:56</t>
  </si>
  <si>
    <t>20250930 18:33:58</t>
  </si>
  <si>
    <t>18:33:58</t>
  </si>
  <si>
    <t>20250930 18:34:01</t>
  </si>
  <si>
    <t>18:34:01</t>
  </si>
  <si>
    <t>20250930 18:34:03</t>
  </si>
  <si>
    <t>18:34:03</t>
  </si>
  <si>
    <t>20250930 18:34:05</t>
  </si>
  <si>
    <t>18:34:05</t>
  </si>
  <si>
    <t>20250930 18:34:07</t>
  </si>
  <si>
    <t>18:34:07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</si>
</sst>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255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0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413</v>
      </c>
      <c r="HN16" t="s">
        <v>414</v>
      </c>
      <c r="HO16" t="s">
        <v>413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1759271538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1759271535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5</v>
      </c>
      <c r="AH17">
        <v>1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2.96</v>
      </c>
      <c r="DA17">
        <v>0.5</v>
      </c>
      <c r="DB17" t="s">
        <v>421</v>
      </c>
      <c r="DC17">
        <v>2</v>
      </c>
      <c r="DD17">
        <v>1759271535</v>
      </c>
      <c r="DE17">
        <v>420.386</v>
      </c>
      <c r="DF17">
        <v>419.8258</v>
      </c>
      <c r="DG17">
        <v>23.9959</v>
      </c>
      <c r="DH17">
        <v>23.61944</v>
      </c>
      <c r="DI17">
        <v>418.3942</v>
      </c>
      <c r="DJ17">
        <v>23.641</v>
      </c>
      <c r="DK17">
        <v>500.0212</v>
      </c>
      <c r="DL17">
        <v>90.3841</v>
      </c>
      <c r="DM17">
        <v>0.03168256</v>
      </c>
      <c r="DN17">
        <v>30.32492</v>
      </c>
      <c r="DO17">
        <v>30.00652</v>
      </c>
      <c r="DP17">
        <v>999.9</v>
      </c>
      <c r="DQ17">
        <v>0</v>
      </c>
      <c r="DR17">
        <v>0</v>
      </c>
      <c r="DS17">
        <v>10001.762</v>
      </c>
      <c r="DT17">
        <v>0</v>
      </c>
      <c r="DU17">
        <v>0.27582</v>
      </c>
      <c r="DV17">
        <v>0.560193</v>
      </c>
      <c r="DW17">
        <v>430.7216</v>
      </c>
      <c r="DX17">
        <v>429.9816</v>
      </c>
      <c r="DY17">
        <v>0.3764622</v>
      </c>
      <c r="DZ17">
        <v>419.8258</v>
      </c>
      <c r="EA17">
        <v>23.61944</v>
      </c>
      <c r="EB17">
        <v>2.168848</v>
      </c>
      <c r="EC17">
        <v>2.134824</v>
      </c>
      <c r="ED17">
        <v>18.73406</v>
      </c>
      <c r="EE17">
        <v>18.48144</v>
      </c>
      <c r="EF17">
        <v>0.00500059</v>
      </c>
      <c r="EG17">
        <v>0</v>
      </c>
      <c r="EH17">
        <v>0</v>
      </c>
      <c r="EI17">
        <v>0</v>
      </c>
      <c r="EJ17">
        <v>297.32</v>
      </c>
      <c r="EK17">
        <v>0.00500059</v>
      </c>
      <c r="EL17">
        <v>-8.08</v>
      </c>
      <c r="EM17">
        <v>-0.68</v>
      </c>
      <c r="EN17">
        <v>36.062</v>
      </c>
      <c r="EO17">
        <v>39.4622</v>
      </c>
      <c r="EP17">
        <v>37.4246</v>
      </c>
      <c r="EQ17">
        <v>39.8748</v>
      </c>
      <c r="ER17">
        <v>38.375</v>
      </c>
      <c r="ES17">
        <v>0</v>
      </c>
      <c r="ET17">
        <v>0</v>
      </c>
      <c r="EU17">
        <v>0</v>
      </c>
      <c r="EV17">
        <v>1759271522.3</v>
      </c>
      <c r="EW17">
        <v>0</v>
      </c>
      <c r="EX17">
        <v>297.068</v>
      </c>
      <c r="EY17">
        <v>25.7230770035372</v>
      </c>
      <c r="EZ17">
        <v>-2.87692331068613</v>
      </c>
      <c r="FA17">
        <v>-8.668</v>
      </c>
      <c r="FB17">
        <v>15</v>
      </c>
      <c r="FC17">
        <v>0</v>
      </c>
      <c r="FD17" t="s">
        <v>422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0.56077725</v>
      </c>
      <c r="FQ17">
        <v>-0.0693190827067654</v>
      </c>
      <c r="FR17">
        <v>0.0467452497071895</v>
      </c>
      <c r="FS17">
        <v>1</v>
      </c>
      <c r="FT17">
        <v>297.091176470588</v>
      </c>
      <c r="FU17">
        <v>-2.78838809719273</v>
      </c>
      <c r="FV17">
        <v>6.09321549647682</v>
      </c>
      <c r="FW17">
        <v>-1</v>
      </c>
      <c r="FX17">
        <v>0.3711228</v>
      </c>
      <c r="FY17">
        <v>0.0026266466165413</v>
      </c>
      <c r="FZ17">
        <v>0.00598124482528511</v>
      </c>
      <c r="GA17">
        <v>1</v>
      </c>
      <c r="GB17">
        <v>2</v>
      </c>
      <c r="GC17">
        <v>2</v>
      </c>
      <c r="GD17" t="s">
        <v>423</v>
      </c>
      <c r="GE17">
        <v>3.13283</v>
      </c>
      <c r="GF17">
        <v>2.70971</v>
      </c>
      <c r="GG17">
        <v>0.0893972</v>
      </c>
      <c r="GH17">
        <v>0.089778</v>
      </c>
      <c r="GI17">
        <v>0.102851</v>
      </c>
      <c r="GJ17">
        <v>0.102368</v>
      </c>
      <c r="GK17">
        <v>34277.7</v>
      </c>
      <c r="GL17">
        <v>36694.6</v>
      </c>
      <c r="GM17">
        <v>34059.3</v>
      </c>
      <c r="GN17">
        <v>36502.8</v>
      </c>
      <c r="GO17">
        <v>43153.4</v>
      </c>
      <c r="GP17">
        <v>47031.1</v>
      </c>
      <c r="GQ17">
        <v>53132.2</v>
      </c>
      <c r="GR17">
        <v>58333.8</v>
      </c>
      <c r="GS17">
        <v>1.93782</v>
      </c>
      <c r="GT17">
        <v>1.76947</v>
      </c>
      <c r="GU17">
        <v>0.090234</v>
      </c>
      <c r="GV17">
        <v>0</v>
      </c>
      <c r="GW17">
        <v>28.5384</v>
      </c>
      <c r="GX17">
        <v>999.9</v>
      </c>
      <c r="GY17">
        <v>56.599</v>
      </c>
      <c r="GZ17">
        <v>31.078</v>
      </c>
      <c r="HA17">
        <v>28.375</v>
      </c>
      <c r="HB17">
        <v>54.8106</v>
      </c>
      <c r="HC17">
        <v>49.0264</v>
      </c>
      <c r="HD17">
        <v>1</v>
      </c>
      <c r="HE17">
        <v>0.0916108</v>
      </c>
      <c r="HF17">
        <v>-1.23097</v>
      </c>
      <c r="HG17">
        <v>20.1277</v>
      </c>
      <c r="HH17">
        <v>5.19363</v>
      </c>
      <c r="HI17">
        <v>12.0047</v>
      </c>
      <c r="HJ17">
        <v>4.9756</v>
      </c>
      <c r="HK17">
        <v>3.294</v>
      </c>
      <c r="HL17">
        <v>9999</v>
      </c>
      <c r="HM17">
        <v>9999</v>
      </c>
      <c r="HN17">
        <v>57.5</v>
      </c>
      <c r="HO17">
        <v>9999</v>
      </c>
      <c r="HP17">
        <v>1.86325</v>
      </c>
      <c r="HQ17">
        <v>1.86813</v>
      </c>
      <c r="HR17">
        <v>1.86784</v>
      </c>
      <c r="HS17">
        <v>1.86905</v>
      </c>
      <c r="HT17">
        <v>1.86982</v>
      </c>
      <c r="HU17">
        <v>1.86589</v>
      </c>
      <c r="HV17">
        <v>1.86703</v>
      </c>
      <c r="HW17">
        <v>1.86842</v>
      </c>
      <c r="HX17">
        <v>5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1.992</v>
      </c>
      <c r="IL17">
        <v>0.355</v>
      </c>
      <c r="IM17">
        <v>0.597718743632158</v>
      </c>
      <c r="IN17">
        <v>0.00361529761911597</v>
      </c>
      <c r="IO17">
        <v>-7.80012915215668e-07</v>
      </c>
      <c r="IP17">
        <v>2.42927914842525e-10</v>
      </c>
      <c r="IQ17">
        <v>-0.106260553314027</v>
      </c>
      <c r="IR17">
        <v>-0.0164637104937544</v>
      </c>
      <c r="IS17">
        <v>0.00201699861531707</v>
      </c>
      <c r="IT17">
        <v>-2.09568535815719e-05</v>
      </c>
      <c r="IU17">
        <v>6</v>
      </c>
      <c r="IV17">
        <v>2070</v>
      </c>
      <c r="IW17">
        <v>1</v>
      </c>
      <c r="IX17">
        <v>30</v>
      </c>
      <c r="IY17">
        <v>29321192.3</v>
      </c>
      <c r="IZ17">
        <v>29321192.3</v>
      </c>
      <c r="JA17">
        <v>0.952148</v>
      </c>
      <c r="JB17">
        <v>2.61597</v>
      </c>
      <c r="JC17">
        <v>1.54785</v>
      </c>
      <c r="JD17">
        <v>2.31201</v>
      </c>
      <c r="JE17">
        <v>1.64673</v>
      </c>
      <c r="JF17">
        <v>2.35229</v>
      </c>
      <c r="JG17">
        <v>34.3725</v>
      </c>
      <c r="JH17">
        <v>24.2188</v>
      </c>
      <c r="JI17">
        <v>18</v>
      </c>
      <c r="JJ17">
        <v>496.482</v>
      </c>
      <c r="JK17">
        <v>389.864</v>
      </c>
      <c r="JL17">
        <v>30.8269</v>
      </c>
      <c r="JM17">
        <v>28.5533</v>
      </c>
      <c r="JN17">
        <v>30.0001</v>
      </c>
      <c r="JO17">
        <v>28.5076</v>
      </c>
      <c r="JP17">
        <v>28.4551</v>
      </c>
      <c r="JQ17">
        <v>19.0832</v>
      </c>
      <c r="JR17">
        <v>21.0388</v>
      </c>
      <c r="JS17">
        <v>6.26113</v>
      </c>
      <c r="JT17">
        <v>30.8254</v>
      </c>
      <c r="JU17">
        <v>420</v>
      </c>
      <c r="JV17">
        <v>23.6696</v>
      </c>
      <c r="JW17">
        <v>96.5832</v>
      </c>
      <c r="JX17">
        <v>94.5171</v>
      </c>
    </row>
    <row r="18" spans="1:284">
      <c r="A18">
        <v>2</v>
      </c>
      <c r="B18">
        <v>1759271541</v>
      </c>
      <c r="C18">
        <v>3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1759271537.4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5</v>
      </c>
      <c r="AH18">
        <v>1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2.96</v>
      </c>
      <c r="DA18">
        <v>0.5</v>
      </c>
      <c r="DB18" t="s">
        <v>421</v>
      </c>
      <c r="DC18">
        <v>2</v>
      </c>
      <c r="DD18">
        <v>1759271537.4</v>
      </c>
      <c r="DE18">
        <v>420.3692</v>
      </c>
      <c r="DF18">
        <v>419.8264</v>
      </c>
      <c r="DG18">
        <v>23.99638</v>
      </c>
      <c r="DH18">
        <v>23.6177</v>
      </c>
      <c r="DI18">
        <v>418.3776</v>
      </c>
      <c r="DJ18">
        <v>23.64146</v>
      </c>
      <c r="DK18">
        <v>500.0348</v>
      </c>
      <c r="DL18">
        <v>90.3851</v>
      </c>
      <c r="DM18">
        <v>0.03157532</v>
      </c>
      <c r="DN18">
        <v>30.32356</v>
      </c>
      <c r="DO18">
        <v>30.00666</v>
      </c>
      <c r="DP18">
        <v>999.9</v>
      </c>
      <c r="DQ18">
        <v>0</v>
      </c>
      <c r="DR18">
        <v>0</v>
      </c>
      <c r="DS18">
        <v>10005.866</v>
      </c>
      <c r="DT18">
        <v>0</v>
      </c>
      <c r="DU18">
        <v>0.27582</v>
      </c>
      <c r="DV18">
        <v>0.5428406</v>
      </c>
      <c r="DW18">
        <v>430.7046</v>
      </c>
      <c r="DX18">
        <v>429.9814</v>
      </c>
      <c r="DY18">
        <v>0.378679</v>
      </c>
      <c r="DZ18">
        <v>419.8264</v>
      </c>
      <c r="EA18">
        <v>23.6177</v>
      </c>
      <c r="EB18">
        <v>2.168916</v>
      </c>
      <c r="EC18">
        <v>2.13469</v>
      </c>
      <c r="ED18">
        <v>18.73454</v>
      </c>
      <c r="EE18">
        <v>18.48042</v>
      </c>
      <c r="EF18">
        <v>0.00500059</v>
      </c>
      <c r="EG18">
        <v>0</v>
      </c>
      <c r="EH18">
        <v>0</v>
      </c>
      <c r="EI18">
        <v>0</v>
      </c>
      <c r="EJ18">
        <v>296.26</v>
      </c>
      <c r="EK18">
        <v>0.00500059</v>
      </c>
      <c r="EL18">
        <v>-6.26</v>
      </c>
      <c r="EM18">
        <v>-0.2</v>
      </c>
      <c r="EN18">
        <v>36.062</v>
      </c>
      <c r="EO18">
        <v>39.4122</v>
      </c>
      <c r="EP18">
        <v>37.3998</v>
      </c>
      <c r="EQ18">
        <v>39.8248</v>
      </c>
      <c r="ER18">
        <v>38.3624</v>
      </c>
      <c r="ES18">
        <v>0</v>
      </c>
      <c r="ET18">
        <v>0</v>
      </c>
      <c r="EU18">
        <v>0</v>
      </c>
      <c r="EV18">
        <v>1759271525.3</v>
      </c>
      <c r="EW18">
        <v>0</v>
      </c>
      <c r="EX18">
        <v>297.261538461538</v>
      </c>
      <c r="EY18">
        <v>-0.150427313346404</v>
      </c>
      <c r="EZ18">
        <v>-12.8820513445288</v>
      </c>
      <c r="FA18">
        <v>-9.87692307692308</v>
      </c>
      <c r="FB18">
        <v>15</v>
      </c>
      <c r="FC18">
        <v>0</v>
      </c>
      <c r="FD18" t="s">
        <v>422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0.56339415</v>
      </c>
      <c r="FQ18">
        <v>-0.231420676691729</v>
      </c>
      <c r="FR18">
        <v>0.0441799501191151</v>
      </c>
      <c r="FS18">
        <v>1</v>
      </c>
      <c r="FT18">
        <v>297.129411764706</v>
      </c>
      <c r="FU18">
        <v>9.40565318483051</v>
      </c>
      <c r="FV18">
        <v>6.41430063180357</v>
      </c>
      <c r="FW18">
        <v>-1</v>
      </c>
      <c r="FX18">
        <v>0.37122995</v>
      </c>
      <c r="FY18">
        <v>0.0296159548872178</v>
      </c>
      <c r="FZ18">
        <v>0.00611520045031231</v>
      </c>
      <c r="GA18">
        <v>1</v>
      </c>
      <c r="GB18">
        <v>2</v>
      </c>
      <c r="GC18">
        <v>2</v>
      </c>
      <c r="GD18" t="s">
        <v>423</v>
      </c>
      <c r="GE18">
        <v>3.13292</v>
      </c>
      <c r="GF18">
        <v>2.70968</v>
      </c>
      <c r="GG18">
        <v>0.0893977</v>
      </c>
      <c r="GH18">
        <v>0.0897731</v>
      </c>
      <c r="GI18">
        <v>0.10285</v>
      </c>
      <c r="GJ18">
        <v>0.102363</v>
      </c>
      <c r="GK18">
        <v>34277.6</v>
      </c>
      <c r="GL18">
        <v>36694.6</v>
      </c>
      <c r="GM18">
        <v>34059.2</v>
      </c>
      <c r="GN18">
        <v>36502.6</v>
      </c>
      <c r="GO18">
        <v>43153.3</v>
      </c>
      <c r="GP18">
        <v>47031.3</v>
      </c>
      <c r="GQ18">
        <v>53132</v>
      </c>
      <c r="GR18">
        <v>58333.7</v>
      </c>
      <c r="GS18">
        <v>1.93815</v>
      </c>
      <c r="GT18">
        <v>1.76938</v>
      </c>
      <c r="GU18">
        <v>0.0894591</v>
      </c>
      <c r="GV18">
        <v>0</v>
      </c>
      <c r="GW18">
        <v>28.5384</v>
      </c>
      <c r="GX18">
        <v>999.9</v>
      </c>
      <c r="GY18">
        <v>56.599</v>
      </c>
      <c r="GZ18">
        <v>31.078</v>
      </c>
      <c r="HA18">
        <v>28.3758</v>
      </c>
      <c r="HB18">
        <v>54.8406</v>
      </c>
      <c r="HC18">
        <v>48.7179</v>
      </c>
      <c r="HD18">
        <v>1</v>
      </c>
      <c r="HE18">
        <v>0.0915345</v>
      </c>
      <c r="HF18">
        <v>-1.22327</v>
      </c>
      <c r="HG18">
        <v>20.1278</v>
      </c>
      <c r="HH18">
        <v>5.19348</v>
      </c>
      <c r="HI18">
        <v>12.0061</v>
      </c>
      <c r="HJ18">
        <v>4.97575</v>
      </c>
      <c r="HK18">
        <v>3.294</v>
      </c>
      <c r="HL18">
        <v>9999</v>
      </c>
      <c r="HM18">
        <v>9999</v>
      </c>
      <c r="HN18">
        <v>57.5</v>
      </c>
      <c r="HO18">
        <v>9999</v>
      </c>
      <c r="HP18">
        <v>1.86325</v>
      </c>
      <c r="HQ18">
        <v>1.86813</v>
      </c>
      <c r="HR18">
        <v>1.86783</v>
      </c>
      <c r="HS18">
        <v>1.86905</v>
      </c>
      <c r="HT18">
        <v>1.86983</v>
      </c>
      <c r="HU18">
        <v>1.86589</v>
      </c>
      <c r="HV18">
        <v>1.86704</v>
      </c>
      <c r="HW18">
        <v>1.86843</v>
      </c>
      <c r="HX18">
        <v>5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1.991</v>
      </c>
      <c r="IL18">
        <v>0.355</v>
      </c>
      <c r="IM18">
        <v>0.597718743632158</v>
      </c>
      <c r="IN18">
        <v>0.00361529761911597</v>
      </c>
      <c r="IO18">
        <v>-7.80012915215668e-07</v>
      </c>
      <c r="IP18">
        <v>2.42927914842525e-10</v>
      </c>
      <c r="IQ18">
        <v>-0.106260553314027</v>
      </c>
      <c r="IR18">
        <v>-0.0164637104937544</v>
      </c>
      <c r="IS18">
        <v>0.00201699861531707</v>
      </c>
      <c r="IT18">
        <v>-2.09568535815719e-05</v>
      </c>
      <c r="IU18">
        <v>6</v>
      </c>
      <c r="IV18">
        <v>2070</v>
      </c>
      <c r="IW18">
        <v>1</v>
      </c>
      <c r="IX18">
        <v>30</v>
      </c>
      <c r="IY18">
        <v>29321192.4</v>
      </c>
      <c r="IZ18">
        <v>29321192.4</v>
      </c>
      <c r="JA18">
        <v>0.952148</v>
      </c>
      <c r="JB18">
        <v>2.61963</v>
      </c>
      <c r="JC18">
        <v>1.54785</v>
      </c>
      <c r="JD18">
        <v>2.31201</v>
      </c>
      <c r="JE18">
        <v>1.64673</v>
      </c>
      <c r="JF18">
        <v>2.34375</v>
      </c>
      <c r="JG18">
        <v>34.3725</v>
      </c>
      <c r="JH18">
        <v>24.2188</v>
      </c>
      <c r="JI18">
        <v>18</v>
      </c>
      <c r="JJ18">
        <v>496.694</v>
      </c>
      <c r="JK18">
        <v>389.81</v>
      </c>
      <c r="JL18">
        <v>30.8255</v>
      </c>
      <c r="JM18">
        <v>28.5539</v>
      </c>
      <c r="JN18">
        <v>30.0001</v>
      </c>
      <c r="JO18">
        <v>28.5076</v>
      </c>
      <c r="JP18">
        <v>28.4551</v>
      </c>
      <c r="JQ18">
        <v>19.0882</v>
      </c>
      <c r="JR18">
        <v>21.0388</v>
      </c>
      <c r="JS18">
        <v>6.26113</v>
      </c>
      <c r="JT18">
        <v>30.8181</v>
      </c>
      <c r="JU18">
        <v>420</v>
      </c>
      <c r="JV18">
        <v>23.6696</v>
      </c>
      <c r="JW18">
        <v>96.5829</v>
      </c>
      <c r="JX18">
        <v>94.5168</v>
      </c>
    </row>
    <row r="19" spans="1:284">
      <c r="A19">
        <v>3</v>
      </c>
      <c r="B19">
        <v>1759271543</v>
      </c>
      <c r="C19">
        <v>5</v>
      </c>
      <c r="D19" t="s">
        <v>429</v>
      </c>
      <c r="E19" t="s">
        <v>430</v>
      </c>
      <c r="F19">
        <v>5</v>
      </c>
      <c r="G19" t="s">
        <v>418</v>
      </c>
      <c r="H19" t="s">
        <v>419</v>
      </c>
      <c r="I19">
        <v>1759271540.33333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5</v>
      </c>
      <c r="AH19">
        <v>1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2.96</v>
      </c>
      <c r="DA19">
        <v>0.5</v>
      </c>
      <c r="DB19" t="s">
        <v>421</v>
      </c>
      <c r="DC19">
        <v>2</v>
      </c>
      <c r="DD19">
        <v>1759271540.33333</v>
      </c>
      <c r="DE19">
        <v>420.35</v>
      </c>
      <c r="DF19">
        <v>419.805</v>
      </c>
      <c r="DG19">
        <v>23.9962666666667</v>
      </c>
      <c r="DH19">
        <v>23.6156</v>
      </c>
      <c r="DI19">
        <v>418.359</v>
      </c>
      <c r="DJ19">
        <v>23.6413333333333</v>
      </c>
      <c r="DK19">
        <v>500.070333333333</v>
      </c>
      <c r="DL19">
        <v>90.3870333333333</v>
      </c>
      <c r="DM19">
        <v>0.0316157333333333</v>
      </c>
      <c r="DN19">
        <v>30.3204333333333</v>
      </c>
      <c r="DO19">
        <v>30.0030666666667</v>
      </c>
      <c r="DP19">
        <v>999.9</v>
      </c>
      <c r="DQ19">
        <v>0</v>
      </c>
      <c r="DR19">
        <v>0</v>
      </c>
      <c r="DS19">
        <v>10005.1833333333</v>
      </c>
      <c r="DT19">
        <v>0</v>
      </c>
      <c r="DU19">
        <v>0.27582</v>
      </c>
      <c r="DV19">
        <v>0.545135666666667</v>
      </c>
      <c r="DW19">
        <v>430.685</v>
      </c>
      <c r="DX19">
        <v>429.958666666667</v>
      </c>
      <c r="DY19">
        <v>0.380633</v>
      </c>
      <c r="DZ19">
        <v>419.805</v>
      </c>
      <c r="EA19">
        <v>23.6156</v>
      </c>
      <c r="EB19">
        <v>2.16895</v>
      </c>
      <c r="EC19">
        <v>2.13454333333333</v>
      </c>
      <c r="ED19">
        <v>18.7347666666667</v>
      </c>
      <c r="EE19">
        <v>18.4793333333333</v>
      </c>
      <c r="EF19">
        <v>0.00500059</v>
      </c>
      <c r="EG19">
        <v>0</v>
      </c>
      <c r="EH19">
        <v>0</v>
      </c>
      <c r="EI19">
        <v>0</v>
      </c>
      <c r="EJ19">
        <v>296.566666666667</v>
      </c>
      <c r="EK19">
        <v>0.00500059</v>
      </c>
      <c r="EL19">
        <v>-8.23333333333333</v>
      </c>
      <c r="EM19">
        <v>-1.36666666666667</v>
      </c>
      <c r="EN19">
        <v>36.0413333333333</v>
      </c>
      <c r="EO19">
        <v>39.354</v>
      </c>
      <c r="EP19">
        <v>37.375</v>
      </c>
      <c r="EQ19">
        <v>39.7706666666667</v>
      </c>
      <c r="ER19">
        <v>38.333</v>
      </c>
      <c r="ES19">
        <v>0</v>
      </c>
      <c r="ET19">
        <v>0</v>
      </c>
      <c r="EU19">
        <v>0</v>
      </c>
      <c r="EV19">
        <v>1759271527.1</v>
      </c>
      <c r="EW19">
        <v>0</v>
      </c>
      <c r="EX19">
        <v>297.112</v>
      </c>
      <c r="EY19">
        <v>-11.2538459119246</v>
      </c>
      <c r="EZ19">
        <v>-5.63846158381752</v>
      </c>
      <c r="FA19">
        <v>-10.164</v>
      </c>
      <c r="FB19">
        <v>15</v>
      </c>
      <c r="FC19">
        <v>0</v>
      </c>
      <c r="FD19" t="s">
        <v>422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0.560809904761905</v>
      </c>
      <c r="FQ19">
        <v>-0.238175142857143</v>
      </c>
      <c r="FR19">
        <v>0.0429090245074554</v>
      </c>
      <c r="FS19">
        <v>1</v>
      </c>
      <c r="FT19">
        <v>296.823529411765</v>
      </c>
      <c r="FU19">
        <v>5.50038193611433</v>
      </c>
      <c r="FV19">
        <v>7.01091832633548</v>
      </c>
      <c r="FW19">
        <v>-1</v>
      </c>
      <c r="FX19">
        <v>0.37195880952381</v>
      </c>
      <c r="FY19">
        <v>0.0573410649350646</v>
      </c>
      <c r="FZ19">
        <v>0.00661701053648165</v>
      </c>
      <c r="GA19">
        <v>1</v>
      </c>
      <c r="GB19">
        <v>2</v>
      </c>
      <c r="GC19">
        <v>2</v>
      </c>
      <c r="GD19" t="s">
        <v>423</v>
      </c>
      <c r="GE19">
        <v>3.13273</v>
      </c>
      <c r="GF19">
        <v>2.70982</v>
      </c>
      <c r="GG19">
        <v>0.0893996</v>
      </c>
      <c r="GH19">
        <v>0.0897806</v>
      </c>
      <c r="GI19">
        <v>0.102848</v>
      </c>
      <c r="GJ19">
        <v>0.102361</v>
      </c>
      <c r="GK19">
        <v>34277.5</v>
      </c>
      <c r="GL19">
        <v>36694.5</v>
      </c>
      <c r="GM19">
        <v>34059.2</v>
      </c>
      <c r="GN19">
        <v>36502.8</v>
      </c>
      <c r="GO19">
        <v>43153.4</v>
      </c>
      <c r="GP19">
        <v>47031.5</v>
      </c>
      <c r="GQ19">
        <v>53132.1</v>
      </c>
      <c r="GR19">
        <v>58333.8</v>
      </c>
      <c r="GS19">
        <v>1.9379</v>
      </c>
      <c r="GT19">
        <v>1.76947</v>
      </c>
      <c r="GU19">
        <v>0.0892766</v>
      </c>
      <c r="GV19">
        <v>0</v>
      </c>
      <c r="GW19">
        <v>28.5394</v>
      </c>
      <c r="GX19">
        <v>999.9</v>
      </c>
      <c r="GY19">
        <v>56.599</v>
      </c>
      <c r="GZ19">
        <v>31.078</v>
      </c>
      <c r="HA19">
        <v>28.3755</v>
      </c>
      <c r="HB19">
        <v>54.9706</v>
      </c>
      <c r="HC19">
        <v>49.0345</v>
      </c>
      <c r="HD19">
        <v>1</v>
      </c>
      <c r="HE19">
        <v>0.091565</v>
      </c>
      <c r="HF19">
        <v>-1.21023</v>
      </c>
      <c r="HG19">
        <v>20.1278</v>
      </c>
      <c r="HH19">
        <v>5.19348</v>
      </c>
      <c r="HI19">
        <v>12.0061</v>
      </c>
      <c r="HJ19">
        <v>4.9757</v>
      </c>
      <c r="HK19">
        <v>3.294</v>
      </c>
      <c r="HL19">
        <v>9999</v>
      </c>
      <c r="HM19">
        <v>9999</v>
      </c>
      <c r="HN19">
        <v>57.5</v>
      </c>
      <c r="HO19">
        <v>9999</v>
      </c>
      <c r="HP19">
        <v>1.86325</v>
      </c>
      <c r="HQ19">
        <v>1.86813</v>
      </c>
      <c r="HR19">
        <v>1.86783</v>
      </c>
      <c r="HS19">
        <v>1.86905</v>
      </c>
      <c r="HT19">
        <v>1.86983</v>
      </c>
      <c r="HU19">
        <v>1.86588</v>
      </c>
      <c r="HV19">
        <v>1.86703</v>
      </c>
      <c r="HW19">
        <v>1.86843</v>
      </c>
      <c r="HX19">
        <v>5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1.991</v>
      </c>
      <c r="IL19">
        <v>0.3549</v>
      </c>
      <c r="IM19">
        <v>0.597718743632158</v>
      </c>
      <c r="IN19">
        <v>0.00361529761911597</v>
      </c>
      <c r="IO19">
        <v>-7.80012915215668e-07</v>
      </c>
      <c r="IP19">
        <v>2.42927914842525e-10</v>
      </c>
      <c r="IQ19">
        <v>-0.106260553314027</v>
      </c>
      <c r="IR19">
        <v>-0.0164637104937544</v>
      </c>
      <c r="IS19">
        <v>0.00201699861531707</v>
      </c>
      <c r="IT19">
        <v>-2.09568535815719e-05</v>
      </c>
      <c r="IU19">
        <v>6</v>
      </c>
      <c r="IV19">
        <v>2070</v>
      </c>
      <c r="IW19">
        <v>1</v>
      </c>
      <c r="IX19">
        <v>30</v>
      </c>
      <c r="IY19">
        <v>29321192.4</v>
      </c>
      <c r="IZ19">
        <v>29321192.4</v>
      </c>
      <c r="JA19">
        <v>0.952148</v>
      </c>
      <c r="JB19">
        <v>2.61719</v>
      </c>
      <c r="JC19">
        <v>1.54785</v>
      </c>
      <c r="JD19">
        <v>2.31201</v>
      </c>
      <c r="JE19">
        <v>1.64673</v>
      </c>
      <c r="JF19">
        <v>2.323</v>
      </c>
      <c r="JG19">
        <v>34.3725</v>
      </c>
      <c r="JH19">
        <v>24.2188</v>
      </c>
      <c r="JI19">
        <v>18</v>
      </c>
      <c r="JJ19">
        <v>496.531</v>
      </c>
      <c r="JK19">
        <v>389.863</v>
      </c>
      <c r="JL19">
        <v>30.8235</v>
      </c>
      <c r="JM19">
        <v>28.5545</v>
      </c>
      <c r="JN19">
        <v>30.0001</v>
      </c>
      <c r="JO19">
        <v>28.5076</v>
      </c>
      <c r="JP19">
        <v>28.4551</v>
      </c>
      <c r="JQ19">
        <v>19.0894</v>
      </c>
      <c r="JR19">
        <v>21.0388</v>
      </c>
      <c r="JS19">
        <v>6.26113</v>
      </c>
      <c r="JT19">
        <v>30.8181</v>
      </c>
      <c r="JU19">
        <v>420</v>
      </c>
      <c r="JV19">
        <v>23.6696</v>
      </c>
      <c r="JW19">
        <v>96.583</v>
      </c>
      <c r="JX19">
        <v>94.5171</v>
      </c>
    </row>
    <row r="20" spans="1:284">
      <c r="A20">
        <v>4</v>
      </c>
      <c r="B20">
        <v>1759271545</v>
      </c>
      <c r="C20">
        <v>7</v>
      </c>
      <c r="D20" t="s">
        <v>431</v>
      </c>
      <c r="E20" t="s">
        <v>432</v>
      </c>
      <c r="F20">
        <v>5</v>
      </c>
      <c r="G20" t="s">
        <v>418</v>
      </c>
      <c r="H20" t="s">
        <v>419</v>
      </c>
      <c r="I20">
        <v>1759271541.25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5</v>
      </c>
      <c r="AH20">
        <v>1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2.96</v>
      </c>
      <c r="DA20">
        <v>0.5</v>
      </c>
      <c r="DB20" t="s">
        <v>421</v>
      </c>
      <c r="DC20">
        <v>2</v>
      </c>
      <c r="DD20">
        <v>1759271541.25</v>
      </c>
      <c r="DE20">
        <v>420.3565</v>
      </c>
      <c r="DF20">
        <v>419.81875</v>
      </c>
      <c r="DG20">
        <v>23.996275</v>
      </c>
      <c r="DH20">
        <v>23.615275</v>
      </c>
      <c r="DI20">
        <v>418.36525</v>
      </c>
      <c r="DJ20">
        <v>23.64135</v>
      </c>
      <c r="DK20">
        <v>500.036</v>
      </c>
      <c r="DL20">
        <v>90.386775</v>
      </c>
      <c r="DM20">
        <v>0.0317043</v>
      </c>
      <c r="DN20">
        <v>30.3198</v>
      </c>
      <c r="DO20">
        <v>30.000475</v>
      </c>
      <c r="DP20">
        <v>999.9</v>
      </c>
      <c r="DQ20">
        <v>0</v>
      </c>
      <c r="DR20">
        <v>0</v>
      </c>
      <c r="DS20">
        <v>9999.3575</v>
      </c>
      <c r="DT20">
        <v>0</v>
      </c>
      <c r="DU20">
        <v>0.27582</v>
      </c>
      <c r="DV20">
        <v>0.53779625</v>
      </c>
      <c r="DW20">
        <v>430.6915</v>
      </c>
      <c r="DX20">
        <v>429.97275</v>
      </c>
      <c r="DY20">
        <v>0.38097725</v>
      </c>
      <c r="DZ20">
        <v>419.81875</v>
      </c>
      <c r="EA20">
        <v>23.615275</v>
      </c>
      <c r="EB20">
        <v>2.168945</v>
      </c>
      <c r="EC20">
        <v>2.1345075</v>
      </c>
      <c r="ED20">
        <v>18.73475</v>
      </c>
      <c r="EE20">
        <v>18.479075</v>
      </c>
      <c r="EF20">
        <v>0.00500059</v>
      </c>
      <c r="EG20">
        <v>0</v>
      </c>
      <c r="EH20">
        <v>0</v>
      </c>
      <c r="EI20">
        <v>0</v>
      </c>
      <c r="EJ20">
        <v>296.125</v>
      </c>
      <c r="EK20">
        <v>0.00500059</v>
      </c>
      <c r="EL20">
        <v>-8</v>
      </c>
      <c r="EM20">
        <v>-1.1</v>
      </c>
      <c r="EN20">
        <v>36.031</v>
      </c>
      <c r="EO20">
        <v>39.3435</v>
      </c>
      <c r="EP20">
        <v>37.375</v>
      </c>
      <c r="EQ20">
        <v>39.74975</v>
      </c>
      <c r="ER20">
        <v>38.32775</v>
      </c>
      <c r="ES20">
        <v>0</v>
      </c>
      <c r="ET20">
        <v>0</v>
      </c>
      <c r="EU20">
        <v>0</v>
      </c>
      <c r="EV20">
        <v>1759271528.9</v>
      </c>
      <c r="EW20">
        <v>0</v>
      </c>
      <c r="EX20">
        <v>297.380769230769</v>
      </c>
      <c r="EY20">
        <v>-22.8547005637702</v>
      </c>
      <c r="EZ20">
        <v>-6.8376068325908</v>
      </c>
      <c r="FA20">
        <v>-9.56153846153846</v>
      </c>
      <c r="FB20">
        <v>15</v>
      </c>
      <c r="FC20">
        <v>0</v>
      </c>
      <c r="FD20" t="s">
        <v>422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0.552122571428571</v>
      </c>
      <c r="FQ20">
        <v>-0.148419272727272</v>
      </c>
      <c r="FR20">
        <v>0.0369376648739486</v>
      </c>
      <c r="FS20">
        <v>1</v>
      </c>
      <c r="FT20">
        <v>296.441176470588</v>
      </c>
      <c r="FU20">
        <v>5.98013753780324</v>
      </c>
      <c r="FV20">
        <v>7.32851472180289</v>
      </c>
      <c r="FW20">
        <v>-1</v>
      </c>
      <c r="FX20">
        <v>0.373008333333333</v>
      </c>
      <c r="FY20">
        <v>0.0682147012987011</v>
      </c>
      <c r="FZ20">
        <v>0.00707637762682718</v>
      </c>
      <c r="GA20">
        <v>1</v>
      </c>
      <c r="GB20">
        <v>2</v>
      </c>
      <c r="GC20">
        <v>2</v>
      </c>
      <c r="GD20" t="s">
        <v>423</v>
      </c>
      <c r="GE20">
        <v>3.13279</v>
      </c>
      <c r="GF20">
        <v>2.70985</v>
      </c>
      <c r="GG20">
        <v>0.089402</v>
      </c>
      <c r="GH20">
        <v>0.0897871</v>
      </c>
      <c r="GI20">
        <v>0.102849</v>
      </c>
      <c r="GJ20">
        <v>0.102358</v>
      </c>
      <c r="GK20">
        <v>34277.6</v>
      </c>
      <c r="GL20">
        <v>36694.5</v>
      </c>
      <c r="GM20">
        <v>34059.4</v>
      </c>
      <c r="GN20">
        <v>36503</v>
      </c>
      <c r="GO20">
        <v>43153.6</v>
      </c>
      <c r="GP20">
        <v>47031.8</v>
      </c>
      <c r="GQ20">
        <v>53132.4</v>
      </c>
      <c r="GR20">
        <v>58333.9</v>
      </c>
      <c r="GS20">
        <v>1.93803</v>
      </c>
      <c r="GT20">
        <v>1.7696</v>
      </c>
      <c r="GU20">
        <v>0.0892133</v>
      </c>
      <c r="GV20">
        <v>0</v>
      </c>
      <c r="GW20">
        <v>28.5407</v>
      </c>
      <c r="GX20">
        <v>999.9</v>
      </c>
      <c r="GY20">
        <v>56.599</v>
      </c>
      <c r="GZ20">
        <v>31.078</v>
      </c>
      <c r="HA20">
        <v>28.3734</v>
      </c>
      <c r="HB20">
        <v>54.8906</v>
      </c>
      <c r="HC20">
        <v>48.77</v>
      </c>
      <c r="HD20">
        <v>1</v>
      </c>
      <c r="HE20">
        <v>0.0916311</v>
      </c>
      <c r="HF20">
        <v>-1.21101</v>
      </c>
      <c r="HG20">
        <v>20.1278</v>
      </c>
      <c r="HH20">
        <v>5.19408</v>
      </c>
      <c r="HI20">
        <v>12.0053</v>
      </c>
      <c r="HJ20">
        <v>4.9757</v>
      </c>
      <c r="HK20">
        <v>3.294</v>
      </c>
      <c r="HL20">
        <v>9999</v>
      </c>
      <c r="HM20">
        <v>9999</v>
      </c>
      <c r="HN20">
        <v>57.5</v>
      </c>
      <c r="HO20">
        <v>9999</v>
      </c>
      <c r="HP20">
        <v>1.86325</v>
      </c>
      <c r="HQ20">
        <v>1.86813</v>
      </c>
      <c r="HR20">
        <v>1.86783</v>
      </c>
      <c r="HS20">
        <v>1.86905</v>
      </c>
      <c r="HT20">
        <v>1.86984</v>
      </c>
      <c r="HU20">
        <v>1.86587</v>
      </c>
      <c r="HV20">
        <v>1.86704</v>
      </c>
      <c r="HW20">
        <v>1.86844</v>
      </c>
      <c r="HX20">
        <v>5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1.991</v>
      </c>
      <c r="IL20">
        <v>0.355</v>
      </c>
      <c r="IM20">
        <v>0.597718743632158</v>
      </c>
      <c r="IN20">
        <v>0.00361529761911597</v>
      </c>
      <c r="IO20">
        <v>-7.80012915215668e-07</v>
      </c>
      <c r="IP20">
        <v>2.42927914842525e-10</v>
      </c>
      <c r="IQ20">
        <v>-0.106260553314027</v>
      </c>
      <c r="IR20">
        <v>-0.0164637104937544</v>
      </c>
      <c r="IS20">
        <v>0.00201699861531707</v>
      </c>
      <c r="IT20">
        <v>-2.09568535815719e-05</v>
      </c>
      <c r="IU20">
        <v>6</v>
      </c>
      <c r="IV20">
        <v>2070</v>
      </c>
      <c r="IW20">
        <v>1</v>
      </c>
      <c r="IX20">
        <v>30</v>
      </c>
      <c r="IY20">
        <v>29321192.4</v>
      </c>
      <c r="IZ20">
        <v>29321192.4</v>
      </c>
      <c r="JA20">
        <v>0.953369</v>
      </c>
      <c r="JB20">
        <v>2.61963</v>
      </c>
      <c r="JC20">
        <v>1.54785</v>
      </c>
      <c r="JD20">
        <v>2.31201</v>
      </c>
      <c r="JE20">
        <v>1.64673</v>
      </c>
      <c r="JF20">
        <v>2.29492</v>
      </c>
      <c r="JG20">
        <v>34.3952</v>
      </c>
      <c r="JH20">
        <v>24.2101</v>
      </c>
      <c r="JI20">
        <v>18</v>
      </c>
      <c r="JJ20">
        <v>496.613</v>
      </c>
      <c r="JK20">
        <v>389.931</v>
      </c>
      <c r="JL20">
        <v>30.8201</v>
      </c>
      <c r="JM20">
        <v>28.5551</v>
      </c>
      <c r="JN20">
        <v>30.0001</v>
      </c>
      <c r="JO20">
        <v>28.5076</v>
      </c>
      <c r="JP20">
        <v>28.4551</v>
      </c>
      <c r="JQ20">
        <v>19.0918</v>
      </c>
      <c r="JR20">
        <v>21.0388</v>
      </c>
      <c r="JS20">
        <v>6.26113</v>
      </c>
      <c r="JT20">
        <v>30.8228</v>
      </c>
      <c r="JU20">
        <v>420</v>
      </c>
      <c r="JV20">
        <v>23.6696</v>
      </c>
      <c r="JW20">
        <v>96.5836</v>
      </c>
      <c r="JX20">
        <v>94.5175</v>
      </c>
    </row>
    <row r="21" spans="1:284">
      <c r="A21">
        <v>5</v>
      </c>
      <c r="B21">
        <v>1759271547</v>
      </c>
      <c r="C21">
        <v>9</v>
      </c>
      <c r="D21" t="s">
        <v>433</v>
      </c>
      <c r="E21" t="s">
        <v>434</v>
      </c>
      <c r="F21">
        <v>5</v>
      </c>
      <c r="G21" t="s">
        <v>418</v>
      </c>
      <c r="H21" t="s">
        <v>419</v>
      </c>
      <c r="I21">
        <v>1759271544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5</v>
      </c>
      <c r="AH21">
        <v>1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2.96</v>
      </c>
      <c r="DA21">
        <v>0.5</v>
      </c>
      <c r="DB21" t="s">
        <v>421</v>
      </c>
      <c r="DC21">
        <v>2</v>
      </c>
      <c r="DD21">
        <v>1759271544</v>
      </c>
      <c r="DE21">
        <v>420.366666666667</v>
      </c>
      <c r="DF21">
        <v>419.850333333333</v>
      </c>
      <c r="DG21">
        <v>23.9960333333333</v>
      </c>
      <c r="DH21">
        <v>23.614</v>
      </c>
      <c r="DI21">
        <v>418.375333333333</v>
      </c>
      <c r="DJ21">
        <v>23.6411333333333</v>
      </c>
      <c r="DK21">
        <v>499.996333333333</v>
      </c>
      <c r="DL21">
        <v>90.3861</v>
      </c>
      <c r="DM21">
        <v>0.0318819</v>
      </c>
      <c r="DN21">
        <v>30.3173</v>
      </c>
      <c r="DO21">
        <v>29.9946333333333</v>
      </c>
      <c r="DP21">
        <v>999.9</v>
      </c>
      <c r="DQ21">
        <v>0</v>
      </c>
      <c r="DR21">
        <v>0</v>
      </c>
      <c r="DS21">
        <v>9985.21</v>
      </c>
      <c r="DT21">
        <v>0</v>
      </c>
      <c r="DU21">
        <v>0.27582</v>
      </c>
      <c r="DV21">
        <v>0.516235666666667</v>
      </c>
      <c r="DW21">
        <v>430.702</v>
      </c>
      <c r="DX21">
        <v>430.004666666667</v>
      </c>
      <c r="DY21">
        <v>0.382013333333333</v>
      </c>
      <c r="DZ21">
        <v>419.850333333333</v>
      </c>
      <c r="EA21">
        <v>23.614</v>
      </c>
      <c r="EB21">
        <v>2.16890666666667</v>
      </c>
      <c r="EC21">
        <v>2.13437666666667</v>
      </c>
      <c r="ED21">
        <v>18.7345</v>
      </c>
      <c r="EE21">
        <v>18.4781333333333</v>
      </c>
      <c r="EF21">
        <v>0.00500059</v>
      </c>
      <c r="EG21">
        <v>0</v>
      </c>
      <c r="EH21">
        <v>0</v>
      </c>
      <c r="EI21">
        <v>0</v>
      </c>
      <c r="EJ21">
        <v>295.966666666667</v>
      </c>
      <c r="EK21">
        <v>0.00500059</v>
      </c>
      <c r="EL21">
        <v>-6.56666666666667</v>
      </c>
      <c r="EM21">
        <v>-0.766666666666667</v>
      </c>
      <c r="EN21">
        <v>36</v>
      </c>
      <c r="EO21">
        <v>39.2913333333333</v>
      </c>
      <c r="EP21">
        <v>37.354</v>
      </c>
      <c r="EQ21">
        <v>39.6873333333333</v>
      </c>
      <c r="ER21">
        <v>38.312</v>
      </c>
      <c r="ES21">
        <v>0</v>
      </c>
      <c r="ET21">
        <v>0</v>
      </c>
      <c r="EU21">
        <v>0</v>
      </c>
      <c r="EV21">
        <v>1759271531.3</v>
      </c>
      <c r="EW21">
        <v>0</v>
      </c>
      <c r="EX21">
        <v>295.853846153846</v>
      </c>
      <c r="EY21">
        <v>-22.3658117144202</v>
      </c>
      <c r="EZ21">
        <v>-13.1589743522096</v>
      </c>
      <c r="FA21">
        <v>-8.76538461538462</v>
      </c>
      <c r="FB21">
        <v>15</v>
      </c>
      <c r="FC21">
        <v>0</v>
      </c>
      <c r="FD21" t="s">
        <v>422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0.540139380952381</v>
      </c>
      <c r="FQ21">
        <v>-0.072259090909091</v>
      </c>
      <c r="FR21">
        <v>0.0282635781603516</v>
      </c>
      <c r="FS21">
        <v>1</v>
      </c>
      <c r="FT21">
        <v>297.141176470588</v>
      </c>
      <c r="FU21">
        <v>-8.94117638326148</v>
      </c>
      <c r="FV21">
        <v>7.03357986197217</v>
      </c>
      <c r="FW21">
        <v>-1</v>
      </c>
      <c r="FX21">
        <v>0.374945190476191</v>
      </c>
      <c r="FY21">
        <v>0.0621763636363646</v>
      </c>
      <c r="FZ21">
        <v>0.00653416334586039</v>
      </c>
      <c r="GA21">
        <v>1</v>
      </c>
      <c r="GB21">
        <v>2</v>
      </c>
      <c r="GC21">
        <v>2</v>
      </c>
      <c r="GD21" t="s">
        <v>423</v>
      </c>
      <c r="GE21">
        <v>3.13274</v>
      </c>
      <c r="GF21">
        <v>2.70974</v>
      </c>
      <c r="GG21">
        <v>0.0894002</v>
      </c>
      <c r="GH21">
        <v>0.0897832</v>
      </c>
      <c r="GI21">
        <v>0.102849</v>
      </c>
      <c r="GJ21">
        <v>0.102353</v>
      </c>
      <c r="GK21">
        <v>34277.7</v>
      </c>
      <c r="GL21">
        <v>36694.5</v>
      </c>
      <c r="GM21">
        <v>34059.4</v>
      </c>
      <c r="GN21">
        <v>36502.9</v>
      </c>
      <c r="GO21">
        <v>43153.7</v>
      </c>
      <c r="GP21">
        <v>47032.1</v>
      </c>
      <c r="GQ21">
        <v>53132.4</v>
      </c>
      <c r="GR21">
        <v>58333.9</v>
      </c>
      <c r="GS21">
        <v>1.93803</v>
      </c>
      <c r="GT21">
        <v>1.7698</v>
      </c>
      <c r="GU21">
        <v>0.0893921</v>
      </c>
      <c r="GV21">
        <v>0</v>
      </c>
      <c r="GW21">
        <v>28.5409</v>
      </c>
      <c r="GX21">
        <v>999.9</v>
      </c>
      <c r="GY21">
        <v>56.599</v>
      </c>
      <c r="GZ21">
        <v>31.078</v>
      </c>
      <c r="HA21">
        <v>28.3748</v>
      </c>
      <c r="HB21">
        <v>54.7506</v>
      </c>
      <c r="HC21">
        <v>48.9503</v>
      </c>
      <c r="HD21">
        <v>1</v>
      </c>
      <c r="HE21">
        <v>0.0916158</v>
      </c>
      <c r="HF21">
        <v>-1.23432</v>
      </c>
      <c r="HG21">
        <v>20.1278</v>
      </c>
      <c r="HH21">
        <v>5.19393</v>
      </c>
      <c r="HI21">
        <v>12.0062</v>
      </c>
      <c r="HJ21">
        <v>4.9758</v>
      </c>
      <c r="HK21">
        <v>3.294</v>
      </c>
      <c r="HL21">
        <v>9999</v>
      </c>
      <c r="HM21">
        <v>9999</v>
      </c>
      <c r="HN21">
        <v>57.5</v>
      </c>
      <c r="HO21">
        <v>9999</v>
      </c>
      <c r="HP21">
        <v>1.86325</v>
      </c>
      <c r="HQ21">
        <v>1.86813</v>
      </c>
      <c r="HR21">
        <v>1.86783</v>
      </c>
      <c r="HS21">
        <v>1.86905</v>
      </c>
      <c r="HT21">
        <v>1.86984</v>
      </c>
      <c r="HU21">
        <v>1.86588</v>
      </c>
      <c r="HV21">
        <v>1.86704</v>
      </c>
      <c r="HW21">
        <v>1.86844</v>
      </c>
      <c r="HX21">
        <v>5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1.991</v>
      </c>
      <c r="IL21">
        <v>0.3549</v>
      </c>
      <c r="IM21">
        <v>0.597718743632158</v>
      </c>
      <c r="IN21">
        <v>0.00361529761911597</v>
      </c>
      <c r="IO21">
        <v>-7.80012915215668e-07</v>
      </c>
      <c r="IP21">
        <v>2.42927914842525e-10</v>
      </c>
      <c r="IQ21">
        <v>-0.106260553314027</v>
      </c>
      <c r="IR21">
        <v>-0.0164637104937544</v>
      </c>
      <c r="IS21">
        <v>0.00201699861531707</v>
      </c>
      <c r="IT21">
        <v>-2.09568535815719e-05</v>
      </c>
      <c r="IU21">
        <v>6</v>
      </c>
      <c r="IV21">
        <v>2070</v>
      </c>
      <c r="IW21">
        <v>1</v>
      </c>
      <c r="IX21">
        <v>30</v>
      </c>
      <c r="IY21">
        <v>29321192.4</v>
      </c>
      <c r="IZ21">
        <v>29321192.4</v>
      </c>
      <c r="JA21">
        <v>0.952148</v>
      </c>
      <c r="JB21">
        <v>2.61353</v>
      </c>
      <c r="JC21">
        <v>1.54785</v>
      </c>
      <c r="JD21">
        <v>2.31201</v>
      </c>
      <c r="JE21">
        <v>1.64673</v>
      </c>
      <c r="JF21">
        <v>2.33521</v>
      </c>
      <c r="JG21">
        <v>34.3725</v>
      </c>
      <c r="JH21">
        <v>24.2188</v>
      </c>
      <c r="JI21">
        <v>18</v>
      </c>
      <c r="JJ21">
        <v>496.613</v>
      </c>
      <c r="JK21">
        <v>390.042</v>
      </c>
      <c r="JL21">
        <v>30.8175</v>
      </c>
      <c r="JM21">
        <v>28.5558</v>
      </c>
      <c r="JN21">
        <v>30.0001</v>
      </c>
      <c r="JO21">
        <v>28.5076</v>
      </c>
      <c r="JP21">
        <v>28.4557</v>
      </c>
      <c r="JQ21">
        <v>19.0952</v>
      </c>
      <c r="JR21">
        <v>21.0388</v>
      </c>
      <c r="JS21">
        <v>6.26113</v>
      </c>
      <c r="JT21">
        <v>30.8228</v>
      </c>
      <c r="JU21">
        <v>420</v>
      </c>
      <c r="JV21">
        <v>23.6696</v>
      </c>
      <c r="JW21">
        <v>96.5836</v>
      </c>
      <c r="JX21">
        <v>94.5174</v>
      </c>
    </row>
    <row r="22" spans="1:284">
      <c r="A22">
        <v>6</v>
      </c>
      <c r="B22">
        <v>1759271549</v>
      </c>
      <c r="C22">
        <v>11</v>
      </c>
      <c r="D22" t="s">
        <v>435</v>
      </c>
      <c r="E22" t="s">
        <v>436</v>
      </c>
      <c r="F22">
        <v>5</v>
      </c>
      <c r="G22" t="s">
        <v>418</v>
      </c>
      <c r="H22" t="s">
        <v>419</v>
      </c>
      <c r="I22">
        <v>1759271546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5</v>
      </c>
      <c r="AH22">
        <v>1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2.96</v>
      </c>
      <c r="DA22">
        <v>0.5</v>
      </c>
      <c r="DB22" t="s">
        <v>421</v>
      </c>
      <c r="DC22">
        <v>2</v>
      </c>
      <c r="DD22">
        <v>1759271546</v>
      </c>
      <c r="DE22">
        <v>420.366</v>
      </c>
      <c r="DF22">
        <v>419.866333333333</v>
      </c>
      <c r="DG22">
        <v>23.9960666666667</v>
      </c>
      <c r="DH22">
        <v>23.6128</v>
      </c>
      <c r="DI22">
        <v>418.374666666667</v>
      </c>
      <c r="DJ22">
        <v>23.6411666666667</v>
      </c>
      <c r="DK22">
        <v>499.969</v>
      </c>
      <c r="DL22">
        <v>90.3854</v>
      </c>
      <c r="DM22">
        <v>0.0317376</v>
      </c>
      <c r="DN22">
        <v>30.3161666666667</v>
      </c>
      <c r="DO22">
        <v>29.9956666666667</v>
      </c>
      <c r="DP22">
        <v>999.9</v>
      </c>
      <c r="DQ22">
        <v>0</v>
      </c>
      <c r="DR22">
        <v>0</v>
      </c>
      <c r="DS22">
        <v>10000.8266666667</v>
      </c>
      <c r="DT22">
        <v>0</v>
      </c>
      <c r="DU22">
        <v>0.27582</v>
      </c>
      <c r="DV22">
        <v>0.499674666666667</v>
      </c>
      <c r="DW22">
        <v>430.701333333333</v>
      </c>
      <c r="DX22">
        <v>430.020333333333</v>
      </c>
      <c r="DY22">
        <v>0.383262333333333</v>
      </c>
      <c r="DZ22">
        <v>419.866333333333</v>
      </c>
      <c r="EA22">
        <v>23.6128</v>
      </c>
      <c r="EB22">
        <v>2.16889333333333</v>
      </c>
      <c r="EC22">
        <v>2.13425</v>
      </c>
      <c r="ED22">
        <v>18.7344</v>
      </c>
      <c r="EE22">
        <v>18.4771666666667</v>
      </c>
      <c r="EF22">
        <v>0.00500059</v>
      </c>
      <c r="EG22">
        <v>0</v>
      </c>
      <c r="EH22">
        <v>0</v>
      </c>
      <c r="EI22">
        <v>0</v>
      </c>
      <c r="EJ22">
        <v>292.733333333333</v>
      </c>
      <c r="EK22">
        <v>0.00500059</v>
      </c>
      <c r="EL22">
        <v>-6.23333333333333</v>
      </c>
      <c r="EM22">
        <v>-1</v>
      </c>
      <c r="EN22">
        <v>36</v>
      </c>
      <c r="EO22">
        <v>39.2706666666667</v>
      </c>
      <c r="EP22">
        <v>37.333</v>
      </c>
      <c r="EQ22">
        <v>39.6456666666667</v>
      </c>
      <c r="ER22">
        <v>38.2913333333333</v>
      </c>
      <c r="ES22">
        <v>0</v>
      </c>
      <c r="ET22">
        <v>0</v>
      </c>
      <c r="EU22">
        <v>0</v>
      </c>
      <c r="EV22">
        <v>1759271533.1</v>
      </c>
      <c r="EW22">
        <v>0</v>
      </c>
      <c r="EX22">
        <v>294.596</v>
      </c>
      <c r="EY22">
        <v>-33.4461537136365</v>
      </c>
      <c r="EZ22">
        <v>-1.44615358525709</v>
      </c>
      <c r="FA22">
        <v>-8.664</v>
      </c>
      <c r="FB22">
        <v>15</v>
      </c>
      <c r="FC22">
        <v>0</v>
      </c>
      <c r="FD22" t="s">
        <v>422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0.531924333333333</v>
      </c>
      <c r="FQ22">
        <v>-0.0688819480519479</v>
      </c>
      <c r="FR22">
        <v>0.0270939649269043</v>
      </c>
      <c r="FS22">
        <v>1</v>
      </c>
      <c r="FT22">
        <v>296.5</v>
      </c>
      <c r="FU22">
        <v>-17.754010506978</v>
      </c>
      <c r="FV22">
        <v>7.02868073973889</v>
      </c>
      <c r="FW22">
        <v>-1</v>
      </c>
      <c r="FX22">
        <v>0.37700019047619</v>
      </c>
      <c r="FY22">
        <v>0.0512068051948054</v>
      </c>
      <c r="FZ22">
        <v>0.00537674516181931</v>
      </c>
      <c r="GA22">
        <v>1</v>
      </c>
      <c r="GB22">
        <v>2</v>
      </c>
      <c r="GC22">
        <v>2</v>
      </c>
      <c r="GD22" t="s">
        <v>423</v>
      </c>
      <c r="GE22">
        <v>3.13281</v>
      </c>
      <c r="GF22">
        <v>2.70966</v>
      </c>
      <c r="GG22">
        <v>0.0894005</v>
      </c>
      <c r="GH22">
        <v>0.0897746</v>
      </c>
      <c r="GI22">
        <v>0.102846</v>
      </c>
      <c r="GJ22">
        <v>0.102347</v>
      </c>
      <c r="GK22">
        <v>34277.5</v>
      </c>
      <c r="GL22">
        <v>36694.8</v>
      </c>
      <c r="GM22">
        <v>34059.3</v>
      </c>
      <c r="GN22">
        <v>36502.8</v>
      </c>
      <c r="GO22">
        <v>43153.7</v>
      </c>
      <c r="GP22">
        <v>47032.4</v>
      </c>
      <c r="GQ22">
        <v>53132.2</v>
      </c>
      <c r="GR22">
        <v>58333.9</v>
      </c>
      <c r="GS22">
        <v>1.93825</v>
      </c>
      <c r="GT22">
        <v>1.76938</v>
      </c>
      <c r="GU22">
        <v>0.0895523</v>
      </c>
      <c r="GV22">
        <v>0</v>
      </c>
      <c r="GW22">
        <v>28.5409</v>
      </c>
      <c r="GX22">
        <v>999.9</v>
      </c>
      <c r="GY22">
        <v>56.599</v>
      </c>
      <c r="GZ22">
        <v>31.078</v>
      </c>
      <c r="HA22">
        <v>28.3763</v>
      </c>
      <c r="HB22">
        <v>54.8206</v>
      </c>
      <c r="HC22">
        <v>48.8622</v>
      </c>
      <c r="HD22">
        <v>1</v>
      </c>
      <c r="HE22">
        <v>0.0916514</v>
      </c>
      <c r="HF22">
        <v>-1.25066</v>
      </c>
      <c r="HG22">
        <v>20.1277</v>
      </c>
      <c r="HH22">
        <v>5.19348</v>
      </c>
      <c r="HI22">
        <v>12.0067</v>
      </c>
      <c r="HJ22">
        <v>4.9758</v>
      </c>
      <c r="HK22">
        <v>3.294</v>
      </c>
      <c r="HL22">
        <v>9999</v>
      </c>
      <c r="HM22">
        <v>9999</v>
      </c>
      <c r="HN22">
        <v>57.5</v>
      </c>
      <c r="HO22">
        <v>9999</v>
      </c>
      <c r="HP22">
        <v>1.86325</v>
      </c>
      <c r="HQ22">
        <v>1.86813</v>
      </c>
      <c r="HR22">
        <v>1.86783</v>
      </c>
      <c r="HS22">
        <v>1.86905</v>
      </c>
      <c r="HT22">
        <v>1.86984</v>
      </c>
      <c r="HU22">
        <v>1.86588</v>
      </c>
      <c r="HV22">
        <v>1.86704</v>
      </c>
      <c r="HW22">
        <v>1.86844</v>
      </c>
      <c r="HX22">
        <v>5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1.992</v>
      </c>
      <c r="IL22">
        <v>0.3549</v>
      </c>
      <c r="IM22">
        <v>0.597718743632158</v>
      </c>
      <c r="IN22">
        <v>0.00361529761911597</v>
      </c>
      <c r="IO22">
        <v>-7.80012915215668e-07</v>
      </c>
      <c r="IP22">
        <v>2.42927914842525e-10</v>
      </c>
      <c r="IQ22">
        <v>-0.106260553314027</v>
      </c>
      <c r="IR22">
        <v>-0.0164637104937544</v>
      </c>
      <c r="IS22">
        <v>0.00201699861531707</v>
      </c>
      <c r="IT22">
        <v>-2.09568535815719e-05</v>
      </c>
      <c r="IU22">
        <v>6</v>
      </c>
      <c r="IV22">
        <v>2070</v>
      </c>
      <c r="IW22">
        <v>1</v>
      </c>
      <c r="IX22">
        <v>30</v>
      </c>
      <c r="IY22">
        <v>29321192.5</v>
      </c>
      <c r="IZ22">
        <v>29321192.5</v>
      </c>
      <c r="JA22">
        <v>0.953369</v>
      </c>
      <c r="JB22">
        <v>2.62329</v>
      </c>
      <c r="JC22">
        <v>1.54785</v>
      </c>
      <c r="JD22">
        <v>2.31201</v>
      </c>
      <c r="JE22">
        <v>1.64673</v>
      </c>
      <c r="JF22">
        <v>2.26318</v>
      </c>
      <c r="JG22">
        <v>34.3725</v>
      </c>
      <c r="JH22">
        <v>24.2101</v>
      </c>
      <c r="JI22">
        <v>18</v>
      </c>
      <c r="JJ22">
        <v>496.759</v>
      </c>
      <c r="JK22">
        <v>389.82</v>
      </c>
      <c r="JL22">
        <v>30.8178</v>
      </c>
      <c r="JM22">
        <v>28.5558</v>
      </c>
      <c r="JN22">
        <v>30.0001</v>
      </c>
      <c r="JO22">
        <v>28.5076</v>
      </c>
      <c r="JP22">
        <v>28.4567</v>
      </c>
      <c r="JQ22">
        <v>19.0991</v>
      </c>
      <c r="JR22">
        <v>21.0388</v>
      </c>
      <c r="JS22">
        <v>6.26113</v>
      </c>
      <c r="JT22">
        <v>30.8228</v>
      </c>
      <c r="JU22">
        <v>420</v>
      </c>
      <c r="JV22">
        <v>23.6696</v>
      </c>
      <c r="JW22">
        <v>96.5833</v>
      </c>
      <c r="JX22">
        <v>94.5173</v>
      </c>
    </row>
    <row r="23" spans="1:284">
      <c r="A23">
        <v>7</v>
      </c>
      <c r="B23">
        <v>1759271551</v>
      </c>
      <c r="C23">
        <v>13</v>
      </c>
      <c r="D23" t="s">
        <v>437</v>
      </c>
      <c r="E23" t="s">
        <v>438</v>
      </c>
      <c r="F23">
        <v>5</v>
      </c>
      <c r="G23" t="s">
        <v>418</v>
      </c>
      <c r="H23" t="s">
        <v>419</v>
      </c>
      <c r="I23">
        <v>1759271548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5</v>
      </c>
      <c r="AH23">
        <v>1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2.96</v>
      </c>
      <c r="DA23">
        <v>0.5</v>
      </c>
      <c r="DB23" t="s">
        <v>421</v>
      </c>
      <c r="DC23">
        <v>2</v>
      </c>
      <c r="DD23">
        <v>1759271548</v>
      </c>
      <c r="DE23">
        <v>420.366333333333</v>
      </c>
      <c r="DF23">
        <v>419.837666666667</v>
      </c>
      <c r="DG23">
        <v>23.9959333333333</v>
      </c>
      <c r="DH23">
        <v>23.6112333333333</v>
      </c>
      <c r="DI23">
        <v>418.375</v>
      </c>
      <c r="DJ23">
        <v>23.6410333333333</v>
      </c>
      <c r="DK23">
        <v>500.005</v>
      </c>
      <c r="DL23">
        <v>90.3851</v>
      </c>
      <c r="DM23">
        <v>0.0316966666666667</v>
      </c>
      <c r="DN23">
        <v>30.3156666666667</v>
      </c>
      <c r="DO23">
        <v>29.9968333333333</v>
      </c>
      <c r="DP23">
        <v>999.9</v>
      </c>
      <c r="DQ23">
        <v>0</v>
      </c>
      <c r="DR23">
        <v>0</v>
      </c>
      <c r="DS23">
        <v>10003.95</v>
      </c>
      <c r="DT23">
        <v>0</v>
      </c>
      <c r="DU23">
        <v>0.27582</v>
      </c>
      <c r="DV23">
        <v>0.528686666666667</v>
      </c>
      <c r="DW23">
        <v>430.701666666667</v>
      </c>
      <c r="DX23">
        <v>429.99</v>
      </c>
      <c r="DY23">
        <v>0.384673666666667</v>
      </c>
      <c r="DZ23">
        <v>419.837666666667</v>
      </c>
      <c r="EA23">
        <v>23.6112333333333</v>
      </c>
      <c r="EB23">
        <v>2.16887333333333</v>
      </c>
      <c r="EC23">
        <v>2.13410333333333</v>
      </c>
      <c r="ED23">
        <v>18.7342333333333</v>
      </c>
      <c r="EE23">
        <v>18.4760666666667</v>
      </c>
      <c r="EF23">
        <v>0.00500059</v>
      </c>
      <c r="EG23">
        <v>0</v>
      </c>
      <c r="EH23">
        <v>0</v>
      </c>
      <c r="EI23">
        <v>0</v>
      </c>
      <c r="EJ23">
        <v>293.5</v>
      </c>
      <c r="EK23">
        <v>0.00500059</v>
      </c>
      <c r="EL23">
        <v>-6.6</v>
      </c>
      <c r="EM23">
        <v>-0.966666666666667</v>
      </c>
      <c r="EN23">
        <v>36</v>
      </c>
      <c r="EO23">
        <v>39.25</v>
      </c>
      <c r="EP23">
        <v>37.312</v>
      </c>
      <c r="EQ23">
        <v>39.604</v>
      </c>
      <c r="ER23">
        <v>38.2706666666667</v>
      </c>
      <c r="ES23">
        <v>0</v>
      </c>
      <c r="ET23">
        <v>0</v>
      </c>
      <c r="EU23">
        <v>0</v>
      </c>
      <c r="EV23">
        <v>1759271534.9</v>
      </c>
      <c r="EW23">
        <v>0</v>
      </c>
      <c r="EX23">
        <v>295.065384615385</v>
      </c>
      <c r="EY23">
        <v>-35.8871792319466</v>
      </c>
      <c r="EZ23">
        <v>26.0615387623336</v>
      </c>
      <c r="FA23">
        <v>-9.02692307692308</v>
      </c>
      <c r="FB23">
        <v>15</v>
      </c>
      <c r="FC23">
        <v>0</v>
      </c>
      <c r="FD23" t="s">
        <v>422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0.531943238095238</v>
      </c>
      <c r="FQ23">
        <v>-0.060447506493507</v>
      </c>
      <c r="FR23">
        <v>0.0283468430641794</v>
      </c>
      <c r="FS23">
        <v>1</v>
      </c>
      <c r="FT23">
        <v>295.805882352941</v>
      </c>
      <c r="FU23">
        <v>-28.6142091744037</v>
      </c>
      <c r="FV23">
        <v>6.99083186064478</v>
      </c>
      <c r="FW23">
        <v>-1</v>
      </c>
      <c r="FX23">
        <v>0.378832095238095</v>
      </c>
      <c r="FY23">
        <v>0.0433618441558447</v>
      </c>
      <c r="FZ23">
        <v>0.00448678598410044</v>
      </c>
      <c r="GA23">
        <v>1</v>
      </c>
      <c r="GB23">
        <v>2</v>
      </c>
      <c r="GC23">
        <v>2</v>
      </c>
      <c r="GD23" t="s">
        <v>423</v>
      </c>
      <c r="GE23">
        <v>3.1329</v>
      </c>
      <c r="GF23">
        <v>2.70968</v>
      </c>
      <c r="GG23">
        <v>0.0893999</v>
      </c>
      <c r="GH23">
        <v>0.0897679</v>
      </c>
      <c r="GI23">
        <v>0.102845</v>
      </c>
      <c r="GJ23">
        <v>0.102342</v>
      </c>
      <c r="GK23">
        <v>34277.5</v>
      </c>
      <c r="GL23">
        <v>36695.1</v>
      </c>
      <c r="GM23">
        <v>34059.2</v>
      </c>
      <c r="GN23">
        <v>36502.9</v>
      </c>
      <c r="GO23">
        <v>43153.7</v>
      </c>
      <c r="GP23">
        <v>47032.6</v>
      </c>
      <c r="GQ23">
        <v>53132.2</v>
      </c>
      <c r="GR23">
        <v>58333.9</v>
      </c>
      <c r="GS23">
        <v>1.93817</v>
      </c>
      <c r="GT23">
        <v>1.76928</v>
      </c>
      <c r="GU23">
        <v>0.089027</v>
      </c>
      <c r="GV23">
        <v>0</v>
      </c>
      <c r="GW23">
        <v>28.5409</v>
      </c>
      <c r="GX23">
        <v>999.9</v>
      </c>
      <c r="GY23">
        <v>56.599</v>
      </c>
      <c r="GZ23">
        <v>31.078</v>
      </c>
      <c r="HA23">
        <v>28.3741</v>
      </c>
      <c r="HB23">
        <v>54.8906</v>
      </c>
      <c r="HC23">
        <v>48.7941</v>
      </c>
      <c r="HD23">
        <v>1</v>
      </c>
      <c r="HE23">
        <v>0.0916768</v>
      </c>
      <c r="HF23">
        <v>-1.25155</v>
      </c>
      <c r="HG23">
        <v>20.1277</v>
      </c>
      <c r="HH23">
        <v>5.19378</v>
      </c>
      <c r="HI23">
        <v>12.0056</v>
      </c>
      <c r="HJ23">
        <v>4.9757</v>
      </c>
      <c r="HK23">
        <v>3.294</v>
      </c>
      <c r="HL23">
        <v>9999</v>
      </c>
      <c r="HM23">
        <v>9999</v>
      </c>
      <c r="HN23">
        <v>57.5</v>
      </c>
      <c r="HO23">
        <v>9999</v>
      </c>
      <c r="HP23">
        <v>1.86325</v>
      </c>
      <c r="HQ23">
        <v>1.86813</v>
      </c>
      <c r="HR23">
        <v>1.86783</v>
      </c>
      <c r="HS23">
        <v>1.86905</v>
      </c>
      <c r="HT23">
        <v>1.86985</v>
      </c>
      <c r="HU23">
        <v>1.86589</v>
      </c>
      <c r="HV23">
        <v>1.86704</v>
      </c>
      <c r="HW23">
        <v>1.86844</v>
      </c>
      <c r="HX23">
        <v>5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1.992</v>
      </c>
      <c r="IL23">
        <v>0.3549</v>
      </c>
      <c r="IM23">
        <v>0.597718743632158</v>
      </c>
      <c r="IN23">
        <v>0.00361529761911597</v>
      </c>
      <c r="IO23">
        <v>-7.80012915215668e-07</v>
      </c>
      <c r="IP23">
        <v>2.42927914842525e-10</v>
      </c>
      <c r="IQ23">
        <v>-0.106260553314027</v>
      </c>
      <c r="IR23">
        <v>-0.0164637104937544</v>
      </c>
      <c r="IS23">
        <v>0.00201699861531707</v>
      </c>
      <c r="IT23">
        <v>-2.09568535815719e-05</v>
      </c>
      <c r="IU23">
        <v>6</v>
      </c>
      <c r="IV23">
        <v>2070</v>
      </c>
      <c r="IW23">
        <v>1</v>
      </c>
      <c r="IX23">
        <v>30</v>
      </c>
      <c r="IY23">
        <v>29321192.5</v>
      </c>
      <c r="IZ23">
        <v>29321192.5</v>
      </c>
      <c r="JA23">
        <v>0.953369</v>
      </c>
      <c r="JB23">
        <v>2.61719</v>
      </c>
      <c r="JC23">
        <v>1.54785</v>
      </c>
      <c r="JD23">
        <v>2.31201</v>
      </c>
      <c r="JE23">
        <v>1.64673</v>
      </c>
      <c r="JF23">
        <v>2.35596</v>
      </c>
      <c r="JG23">
        <v>34.3725</v>
      </c>
      <c r="JH23">
        <v>24.2188</v>
      </c>
      <c r="JI23">
        <v>18</v>
      </c>
      <c r="JJ23">
        <v>496.716</v>
      </c>
      <c r="JK23">
        <v>389.77</v>
      </c>
      <c r="JL23">
        <v>30.8197</v>
      </c>
      <c r="JM23">
        <v>28.5558</v>
      </c>
      <c r="JN23">
        <v>30.0002</v>
      </c>
      <c r="JO23">
        <v>28.5082</v>
      </c>
      <c r="JP23">
        <v>28.4573</v>
      </c>
      <c r="JQ23">
        <v>19.102</v>
      </c>
      <c r="JR23">
        <v>21.0388</v>
      </c>
      <c r="JS23">
        <v>6.26113</v>
      </c>
      <c r="JT23">
        <v>30.8245</v>
      </c>
      <c r="JU23">
        <v>420</v>
      </c>
      <c r="JV23">
        <v>23.6696</v>
      </c>
      <c r="JW23">
        <v>96.5831</v>
      </c>
      <c r="JX23">
        <v>94.5173</v>
      </c>
    </row>
    <row r="24" spans="1:284">
      <c r="A24">
        <v>8</v>
      </c>
      <c r="B24">
        <v>1759271554</v>
      </c>
      <c r="C24">
        <v>16</v>
      </c>
      <c r="D24" t="s">
        <v>439</v>
      </c>
      <c r="E24" t="s">
        <v>440</v>
      </c>
      <c r="F24">
        <v>5</v>
      </c>
      <c r="G24" t="s">
        <v>418</v>
      </c>
      <c r="H24" t="s">
        <v>419</v>
      </c>
      <c r="I24">
        <v>1759271550.75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5</v>
      </c>
      <c r="AH24">
        <v>1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2.96</v>
      </c>
      <c r="DA24">
        <v>0.5</v>
      </c>
      <c r="DB24" t="s">
        <v>421</v>
      </c>
      <c r="DC24">
        <v>2</v>
      </c>
      <c r="DD24">
        <v>1759271550.75</v>
      </c>
      <c r="DE24">
        <v>420.36075</v>
      </c>
      <c r="DF24">
        <v>419.784</v>
      </c>
      <c r="DG24">
        <v>23.994975</v>
      </c>
      <c r="DH24">
        <v>23.609425</v>
      </c>
      <c r="DI24">
        <v>418.369</v>
      </c>
      <c r="DJ24">
        <v>23.640125</v>
      </c>
      <c r="DK24">
        <v>499.988</v>
      </c>
      <c r="DL24">
        <v>90.385175</v>
      </c>
      <c r="DM24">
        <v>0.031767</v>
      </c>
      <c r="DN24">
        <v>30.315225</v>
      </c>
      <c r="DO24">
        <v>29.99295</v>
      </c>
      <c r="DP24">
        <v>999.9</v>
      </c>
      <c r="DQ24">
        <v>0</v>
      </c>
      <c r="DR24">
        <v>0</v>
      </c>
      <c r="DS24">
        <v>9993.4325</v>
      </c>
      <c r="DT24">
        <v>0</v>
      </c>
      <c r="DU24">
        <v>0.27582</v>
      </c>
      <c r="DV24">
        <v>0.5765075</v>
      </c>
      <c r="DW24">
        <v>430.69525</v>
      </c>
      <c r="DX24">
        <v>429.9345</v>
      </c>
      <c r="DY24">
        <v>0.385551</v>
      </c>
      <c r="DZ24">
        <v>419.784</v>
      </c>
      <c r="EA24">
        <v>23.609425</v>
      </c>
      <c r="EB24">
        <v>2.16879</v>
      </c>
      <c r="EC24">
        <v>2.1339425</v>
      </c>
      <c r="ED24">
        <v>18.733625</v>
      </c>
      <c r="EE24">
        <v>18.474825</v>
      </c>
      <c r="EF24">
        <v>0.00500059</v>
      </c>
      <c r="EG24">
        <v>0</v>
      </c>
      <c r="EH24">
        <v>0</v>
      </c>
      <c r="EI24">
        <v>0</v>
      </c>
      <c r="EJ24">
        <v>296.725</v>
      </c>
      <c r="EK24">
        <v>0.00500059</v>
      </c>
      <c r="EL24">
        <v>-9.1</v>
      </c>
      <c r="EM24">
        <v>-0.55</v>
      </c>
      <c r="EN24">
        <v>35.9685</v>
      </c>
      <c r="EO24">
        <v>39.2185</v>
      </c>
      <c r="EP24">
        <v>37.281</v>
      </c>
      <c r="EQ24">
        <v>39.54675</v>
      </c>
      <c r="ER24">
        <v>38.25</v>
      </c>
      <c r="ES24">
        <v>0</v>
      </c>
      <c r="ET24">
        <v>0</v>
      </c>
      <c r="EU24">
        <v>0</v>
      </c>
      <c r="EV24">
        <v>1759271537.9</v>
      </c>
      <c r="EW24">
        <v>0</v>
      </c>
      <c r="EX24">
        <v>294.656</v>
      </c>
      <c r="EY24">
        <v>-7.58461533636724</v>
      </c>
      <c r="EZ24">
        <v>23.8846158043402</v>
      </c>
      <c r="FA24">
        <v>-9.276</v>
      </c>
      <c r="FB24">
        <v>15</v>
      </c>
      <c r="FC24">
        <v>0</v>
      </c>
      <c r="FD24" t="s">
        <v>422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0.541482190476191</v>
      </c>
      <c r="FQ24">
        <v>-0.0142603636363635</v>
      </c>
      <c r="FR24">
        <v>0.0327704129820077</v>
      </c>
      <c r="FS24">
        <v>1</v>
      </c>
      <c r="FT24">
        <v>295.467647058824</v>
      </c>
      <c r="FU24">
        <v>-22.8372801901731</v>
      </c>
      <c r="FV24">
        <v>6.63230598653002</v>
      </c>
      <c r="FW24">
        <v>-1</v>
      </c>
      <c r="FX24">
        <v>0.380366714285714</v>
      </c>
      <c r="FY24">
        <v>0.0388587272727279</v>
      </c>
      <c r="FZ24">
        <v>0.00398198724188788</v>
      </c>
      <c r="GA24">
        <v>1</v>
      </c>
      <c r="GB24">
        <v>2</v>
      </c>
      <c r="GC24">
        <v>2</v>
      </c>
      <c r="GD24" t="s">
        <v>423</v>
      </c>
      <c r="GE24">
        <v>3.13272</v>
      </c>
      <c r="GF24">
        <v>2.70966</v>
      </c>
      <c r="GG24">
        <v>0.0893943</v>
      </c>
      <c r="GH24">
        <v>0.0897696</v>
      </c>
      <c r="GI24">
        <v>0.102837</v>
      </c>
      <c r="GJ24">
        <v>0.102339</v>
      </c>
      <c r="GK24">
        <v>34277.4</v>
      </c>
      <c r="GL24">
        <v>36694.9</v>
      </c>
      <c r="GM24">
        <v>34058.9</v>
      </c>
      <c r="GN24">
        <v>36502.7</v>
      </c>
      <c r="GO24">
        <v>43153.7</v>
      </c>
      <c r="GP24">
        <v>47032.8</v>
      </c>
      <c r="GQ24">
        <v>53131.8</v>
      </c>
      <c r="GR24">
        <v>58333.9</v>
      </c>
      <c r="GS24">
        <v>1.93795</v>
      </c>
      <c r="GT24">
        <v>1.76975</v>
      </c>
      <c r="GU24">
        <v>0.0889041</v>
      </c>
      <c r="GV24">
        <v>0</v>
      </c>
      <c r="GW24">
        <v>28.5425</v>
      </c>
      <c r="GX24">
        <v>999.9</v>
      </c>
      <c r="GY24">
        <v>56.574</v>
      </c>
      <c r="GZ24">
        <v>31.088</v>
      </c>
      <c r="HA24">
        <v>28.3817</v>
      </c>
      <c r="HB24">
        <v>55.1906</v>
      </c>
      <c r="HC24">
        <v>48.8061</v>
      </c>
      <c r="HD24">
        <v>1</v>
      </c>
      <c r="HE24">
        <v>0.0916921</v>
      </c>
      <c r="HF24">
        <v>-1.25643</v>
      </c>
      <c r="HG24">
        <v>20.1274</v>
      </c>
      <c r="HH24">
        <v>5.19363</v>
      </c>
      <c r="HI24">
        <v>12.0058</v>
      </c>
      <c r="HJ24">
        <v>4.97555</v>
      </c>
      <c r="HK24">
        <v>3.294</v>
      </c>
      <c r="HL24">
        <v>9999</v>
      </c>
      <c r="HM24">
        <v>9999</v>
      </c>
      <c r="HN24">
        <v>57.5</v>
      </c>
      <c r="HO24">
        <v>9999</v>
      </c>
      <c r="HP24">
        <v>1.86325</v>
      </c>
      <c r="HQ24">
        <v>1.86813</v>
      </c>
      <c r="HR24">
        <v>1.86784</v>
      </c>
      <c r="HS24">
        <v>1.86905</v>
      </c>
      <c r="HT24">
        <v>1.86985</v>
      </c>
      <c r="HU24">
        <v>1.86588</v>
      </c>
      <c r="HV24">
        <v>1.86701</v>
      </c>
      <c r="HW24">
        <v>1.86843</v>
      </c>
      <c r="HX24">
        <v>5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1.992</v>
      </c>
      <c r="IL24">
        <v>0.3548</v>
      </c>
      <c r="IM24">
        <v>0.597718743632158</v>
      </c>
      <c r="IN24">
        <v>0.00361529761911597</v>
      </c>
      <c r="IO24">
        <v>-7.80012915215668e-07</v>
      </c>
      <c r="IP24">
        <v>2.42927914842525e-10</v>
      </c>
      <c r="IQ24">
        <v>-0.106260553314027</v>
      </c>
      <c r="IR24">
        <v>-0.0164637104937544</v>
      </c>
      <c r="IS24">
        <v>0.00201699861531707</v>
      </c>
      <c r="IT24">
        <v>-2.09568535815719e-05</v>
      </c>
      <c r="IU24">
        <v>6</v>
      </c>
      <c r="IV24">
        <v>2070</v>
      </c>
      <c r="IW24">
        <v>1</v>
      </c>
      <c r="IX24">
        <v>30</v>
      </c>
      <c r="IY24">
        <v>29321192.6</v>
      </c>
      <c r="IZ24">
        <v>29321192.6</v>
      </c>
      <c r="JA24">
        <v>0.953369</v>
      </c>
      <c r="JB24">
        <v>2.62451</v>
      </c>
      <c r="JC24">
        <v>1.54785</v>
      </c>
      <c r="JD24">
        <v>2.31201</v>
      </c>
      <c r="JE24">
        <v>1.64673</v>
      </c>
      <c r="JF24">
        <v>2.30835</v>
      </c>
      <c r="JG24">
        <v>34.3952</v>
      </c>
      <c r="JH24">
        <v>24.2101</v>
      </c>
      <c r="JI24">
        <v>18</v>
      </c>
      <c r="JJ24">
        <v>496.579</v>
      </c>
      <c r="JK24">
        <v>390.027</v>
      </c>
      <c r="JL24">
        <v>30.8216</v>
      </c>
      <c r="JM24">
        <v>28.5558</v>
      </c>
      <c r="JN24">
        <v>30.0002</v>
      </c>
      <c r="JO24">
        <v>28.5094</v>
      </c>
      <c r="JP24">
        <v>28.4575</v>
      </c>
      <c r="JQ24">
        <v>19.1073</v>
      </c>
      <c r="JR24">
        <v>21.0388</v>
      </c>
      <c r="JS24">
        <v>6.26113</v>
      </c>
      <c r="JT24">
        <v>30.8245</v>
      </c>
      <c r="JU24">
        <v>420</v>
      </c>
      <c r="JV24">
        <v>23.6696</v>
      </c>
      <c r="JW24">
        <v>96.5824</v>
      </c>
      <c r="JX24">
        <v>94.5172</v>
      </c>
    </row>
    <row r="25" spans="1:284">
      <c r="A25">
        <v>9</v>
      </c>
      <c r="B25">
        <v>1759271556</v>
      </c>
      <c r="C25">
        <v>18</v>
      </c>
      <c r="D25" t="s">
        <v>441</v>
      </c>
      <c r="E25" t="s">
        <v>442</v>
      </c>
      <c r="F25">
        <v>5</v>
      </c>
      <c r="G25" t="s">
        <v>418</v>
      </c>
      <c r="H25" t="s">
        <v>419</v>
      </c>
      <c r="I25">
        <v>1759271553.33333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5</v>
      </c>
      <c r="AH25">
        <v>1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2.96</v>
      </c>
      <c r="DA25">
        <v>0.5</v>
      </c>
      <c r="DB25" t="s">
        <v>421</v>
      </c>
      <c r="DC25">
        <v>2</v>
      </c>
      <c r="DD25">
        <v>1759271553.33333</v>
      </c>
      <c r="DE25">
        <v>420.357333333333</v>
      </c>
      <c r="DF25">
        <v>419.771</v>
      </c>
      <c r="DG25">
        <v>23.9936</v>
      </c>
      <c r="DH25">
        <v>23.6085</v>
      </c>
      <c r="DI25">
        <v>418.365666666667</v>
      </c>
      <c r="DJ25">
        <v>23.6388</v>
      </c>
      <c r="DK25">
        <v>499.957666666667</v>
      </c>
      <c r="DL25">
        <v>90.3851</v>
      </c>
      <c r="DM25">
        <v>0.0318961666666667</v>
      </c>
      <c r="DN25">
        <v>30.315</v>
      </c>
      <c r="DO25">
        <v>29.9898333333333</v>
      </c>
      <c r="DP25">
        <v>999.9</v>
      </c>
      <c r="DQ25">
        <v>0</v>
      </c>
      <c r="DR25">
        <v>0</v>
      </c>
      <c r="DS25">
        <v>9985.42</v>
      </c>
      <c r="DT25">
        <v>0</v>
      </c>
      <c r="DU25">
        <v>0.27582</v>
      </c>
      <c r="DV25">
        <v>0.586283333333333</v>
      </c>
      <c r="DW25">
        <v>430.691333333333</v>
      </c>
      <c r="DX25">
        <v>429.921</v>
      </c>
      <c r="DY25">
        <v>0.385119</v>
      </c>
      <c r="DZ25">
        <v>419.771</v>
      </c>
      <c r="EA25">
        <v>23.6085</v>
      </c>
      <c r="EB25">
        <v>2.16866666666667</v>
      </c>
      <c r="EC25">
        <v>2.13386</v>
      </c>
      <c r="ED25">
        <v>18.7327333333333</v>
      </c>
      <c r="EE25">
        <v>18.4742</v>
      </c>
      <c r="EF25">
        <v>0.00500059</v>
      </c>
      <c r="EG25">
        <v>0</v>
      </c>
      <c r="EH25">
        <v>0</v>
      </c>
      <c r="EI25">
        <v>0</v>
      </c>
      <c r="EJ25">
        <v>299.733333333333</v>
      </c>
      <c r="EK25">
        <v>0.00500059</v>
      </c>
      <c r="EL25">
        <v>-11.8666666666667</v>
      </c>
      <c r="EM25">
        <v>0.0333333333333334</v>
      </c>
      <c r="EN25">
        <v>35.958</v>
      </c>
      <c r="EO25">
        <v>39.187</v>
      </c>
      <c r="EP25">
        <v>37.25</v>
      </c>
      <c r="EQ25">
        <v>39.479</v>
      </c>
      <c r="ER25">
        <v>38.229</v>
      </c>
      <c r="ES25">
        <v>0</v>
      </c>
      <c r="ET25">
        <v>0</v>
      </c>
      <c r="EU25">
        <v>0</v>
      </c>
      <c r="EV25">
        <v>1759271540.3</v>
      </c>
      <c r="EW25">
        <v>0</v>
      </c>
      <c r="EX25">
        <v>295.04</v>
      </c>
      <c r="EY25">
        <v>23.3000000235368</v>
      </c>
      <c r="EZ25">
        <v>-7.11538429356653</v>
      </c>
      <c r="FA25">
        <v>-8.204</v>
      </c>
      <c r="FB25">
        <v>15</v>
      </c>
      <c r="FC25">
        <v>0</v>
      </c>
      <c r="FD25" t="s">
        <v>422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0.54465795</v>
      </c>
      <c r="FQ25">
        <v>0.134471954887218</v>
      </c>
      <c r="FR25">
        <v>0.0356619564949471</v>
      </c>
      <c r="FS25">
        <v>1</v>
      </c>
      <c r="FT25">
        <v>295.114705882353</v>
      </c>
      <c r="FU25">
        <v>-8.48433917628448</v>
      </c>
      <c r="FV25">
        <v>7.10414677382745</v>
      </c>
      <c r="FW25">
        <v>-1</v>
      </c>
      <c r="FX25">
        <v>0.3823623</v>
      </c>
      <c r="FY25">
        <v>0.0287173533834577</v>
      </c>
      <c r="FZ25">
        <v>0.00287280223997406</v>
      </c>
      <c r="GA25">
        <v>1</v>
      </c>
      <c r="GB25">
        <v>2</v>
      </c>
      <c r="GC25">
        <v>2</v>
      </c>
      <c r="GD25" t="s">
        <v>423</v>
      </c>
      <c r="GE25">
        <v>3.13272</v>
      </c>
      <c r="GF25">
        <v>2.70999</v>
      </c>
      <c r="GG25">
        <v>0.0893975</v>
      </c>
      <c r="GH25">
        <v>0.0897763</v>
      </c>
      <c r="GI25">
        <v>0.102834</v>
      </c>
      <c r="GJ25">
        <v>0.102337</v>
      </c>
      <c r="GK25">
        <v>34277.3</v>
      </c>
      <c r="GL25">
        <v>36694.7</v>
      </c>
      <c r="GM25">
        <v>34058.9</v>
      </c>
      <c r="GN25">
        <v>36502.8</v>
      </c>
      <c r="GO25">
        <v>43153.8</v>
      </c>
      <c r="GP25">
        <v>47032.9</v>
      </c>
      <c r="GQ25">
        <v>53131.7</v>
      </c>
      <c r="GR25">
        <v>58333.9</v>
      </c>
      <c r="GS25">
        <v>1.9378</v>
      </c>
      <c r="GT25">
        <v>1.7697</v>
      </c>
      <c r="GU25">
        <v>0.0891984</v>
      </c>
      <c r="GV25">
        <v>0</v>
      </c>
      <c r="GW25">
        <v>28.5433</v>
      </c>
      <c r="GX25">
        <v>999.9</v>
      </c>
      <c r="GY25">
        <v>56.574</v>
      </c>
      <c r="GZ25">
        <v>31.088</v>
      </c>
      <c r="HA25">
        <v>28.3817</v>
      </c>
      <c r="HB25">
        <v>54.6306</v>
      </c>
      <c r="HC25">
        <v>48.9303</v>
      </c>
      <c r="HD25">
        <v>1</v>
      </c>
      <c r="HE25">
        <v>0.0917175</v>
      </c>
      <c r="HF25">
        <v>-1.26402</v>
      </c>
      <c r="HG25">
        <v>20.1273</v>
      </c>
      <c r="HH25">
        <v>5.19363</v>
      </c>
      <c r="HI25">
        <v>12.0059</v>
      </c>
      <c r="HJ25">
        <v>4.9755</v>
      </c>
      <c r="HK25">
        <v>3.294</v>
      </c>
      <c r="HL25">
        <v>9999</v>
      </c>
      <c r="HM25">
        <v>9999</v>
      </c>
      <c r="HN25">
        <v>57.5</v>
      </c>
      <c r="HO25">
        <v>9999</v>
      </c>
      <c r="HP25">
        <v>1.86325</v>
      </c>
      <c r="HQ25">
        <v>1.86813</v>
      </c>
      <c r="HR25">
        <v>1.86784</v>
      </c>
      <c r="HS25">
        <v>1.86905</v>
      </c>
      <c r="HT25">
        <v>1.86984</v>
      </c>
      <c r="HU25">
        <v>1.86588</v>
      </c>
      <c r="HV25">
        <v>1.86701</v>
      </c>
      <c r="HW25">
        <v>1.86843</v>
      </c>
      <c r="HX25">
        <v>5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1.991</v>
      </c>
      <c r="IL25">
        <v>0.3547</v>
      </c>
      <c r="IM25">
        <v>0.597718743632158</v>
      </c>
      <c r="IN25">
        <v>0.00361529761911597</v>
      </c>
      <c r="IO25">
        <v>-7.80012915215668e-07</v>
      </c>
      <c r="IP25">
        <v>2.42927914842525e-10</v>
      </c>
      <c r="IQ25">
        <v>-0.106260553314027</v>
      </c>
      <c r="IR25">
        <v>-0.0164637104937544</v>
      </c>
      <c r="IS25">
        <v>0.00201699861531707</v>
      </c>
      <c r="IT25">
        <v>-2.09568535815719e-05</v>
      </c>
      <c r="IU25">
        <v>6</v>
      </c>
      <c r="IV25">
        <v>2070</v>
      </c>
      <c r="IW25">
        <v>1</v>
      </c>
      <c r="IX25">
        <v>30</v>
      </c>
      <c r="IY25">
        <v>29321192.6</v>
      </c>
      <c r="IZ25">
        <v>29321192.6</v>
      </c>
      <c r="JA25">
        <v>0.953369</v>
      </c>
      <c r="JB25">
        <v>2.61353</v>
      </c>
      <c r="JC25">
        <v>1.54785</v>
      </c>
      <c r="JD25">
        <v>2.31201</v>
      </c>
      <c r="JE25">
        <v>1.64673</v>
      </c>
      <c r="JF25">
        <v>2.33643</v>
      </c>
      <c r="JG25">
        <v>34.3725</v>
      </c>
      <c r="JH25">
        <v>24.2188</v>
      </c>
      <c r="JI25">
        <v>18</v>
      </c>
      <c r="JJ25">
        <v>496.486</v>
      </c>
      <c r="JK25">
        <v>390.001</v>
      </c>
      <c r="JL25">
        <v>30.8227</v>
      </c>
      <c r="JM25">
        <v>28.5558</v>
      </c>
      <c r="JN25">
        <v>30.0002</v>
      </c>
      <c r="JO25">
        <v>28.51</v>
      </c>
      <c r="JP25">
        <v>28.4575</v>
      </c>
      <c r="JQ25">
        <v>19.1096</v>
      </c>
      <c r="JR25">
        <v>21.0388</v>
      </c>
      <c r="JS25">
        <v>6.26113</v>
      </c>
      <c r="JT25">
        <v>30.8312</v>
      </c>
      <c r="JU25">
        <v>420</v>
      </c>
      <c r="JV25">
        <v>23.6696</v>
      </c>
      <c r="JW25">
        <v>96.5823</v>
      </c>
      <c r="JX25">
        <v>94.5172</v>
      </c>
    </row>
    <row r="26" spans="1:284">
      <c r="A26">
        <v>10</v>
      </c>
      <c r="B26">
        <v>1759271558</v>
      </c>
      <c r="C26">
        <v>20</v>
      </c>
      <c r="D26" t="s">
        <v>443</v>
      </c>
      <c r="E26" t="s">
        <v>444</v>
      </c>
      <c r="F26">
        <v>5</v>
      </c>
      <c r="G26" t="s">
        <v>418</v>
      </c>
      <c r="H26" t="s">
        <v>419</v>
      </c>
      <c r="I26">
        <v>1759271554.25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5</v>
      </c>
      <c r="AH26">
        <v>1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2.96</v>
      </c>
      <c r="DA26">
        <v>0.5</v>
      </c>
      <c r="DB26" t="s">
        <v>421</v>
      </c>
      <c r="DC26">
        <v>2</v>
      </c>
      <c r="DD26">
        <v>1759271554.25</v>
      </c>
      <c r="DE26">
        <v>420.3605</v>
      </c>
      <c r="DF26">
        <v>419.783</v>
      </c>
      <c r="DG26">
        <v>23.99305</v>
      </c>
      <c r="DH26">
        <v>23.60815</v>
      </c>
      <c r="DI26">
        <v>418.36875</v>
      </c>
      <c r="DJ26">
        <v>23.638275</v>
      </c>
      <c r="DK26">
        <v>499.951</v>
      </c>
      <c r="DL26">
        <v>90.385025</v>
      </c>
      <c r="DM26">
        <v>0.03189255</v>
      </c>
      <c r="DN26">
        <v>30.31475</v>
      </c>
      <c r="DO26">
        <v>29.991075</v>
      </c>
      <c r="DP26">
        <v>999.9</v>
      </c>
      <c r="DQ26">
        <v>0</v>
      </c>
      <c r="DR26">
        <v>0</v>
      </c>
      <c r="DS26">
        <v>9992.815</v>
      </c>
      <c r="DT26">
        <v>0</v>
      </c>
      <c r="DU26">
        <v>0.27582</v>
      </c>
      <c r="DV26">
        <v>0.5774765</v>
      </c>
      <c r="DW26">
        <v>430.69425</v>
      </c>
      <c r="DX26">
        <v>429.933</v>
      </c>
      <c r="DY26">
        <v>0.38491725</v>
      </c>
      <c r="DZ26">
        <v>419.783</v>
      </c>
      <c r="EA26">
        <v>23.60815</v>
      </c>
      <c r="EB26">
        <v>2.168615</v>
      </c>
      <c r="EC26">
        <v>2.1338275</v>
      </c>
      <c r="ED26">
        <v>18.73235</v>
      </c>
      <c r="EE26">
        <v>18.47395</v>
      </c>
      <c r="EF26">
        <v>0.00500059</v>
      </c>
      <c r="EG26">
        <v>0</v>
      </c>
      <c r="EH26">
        <v>0</v>
      </c>
      <c r="EI26">
        <v>0</v>
      </c>
      <c r="EJ26">
        <v>299.5</v>
      </c>
      <c r="EK26">
        <v>0.00500059</v>
      </c>
      <c r="EL26">
        <v>-12.5</v>
      </c>
      <c r="EM26">
        <v>0.075</v>
      </c>
      <c r="EN26">
        <v>35.95275</v>
      </c>
      <c r="EO26">
        <v>39.1715</v>
      </c>
      <c r="EP26">
        <v>37.25</v>
      </c>
      <c r="EQ26">
        <v>39.4685</v>
      </c>
      <c r="ER26">
        <v>38.2185</v>
      </c>
      <c r="ES26">
        <v>0</v>
      </c>
      <c r="ET26">
        <v>0</v>
      </c>
      <c r="EU26">
        <v>0</v>
      </c>
      <c r="EV26">
        <v>1759271542.1</v>
      </c>
      <c r="EW26">
        <v>0</v>
      </c>
      <c r="EX26">
        <v>295.011538461538</v>
      </c>
      <c r="EY26">
        <v>36.1880341794653</v>
      </c>
      <c r="EZ26">
        <v>-18.7076920273793</v>
      </c>
      <c r="FA26">
        <v>-8.90769230769231</v>
      </c>
      <c r="FB26">
        <v>15</v>
      </c>
      <c r="FC26">
        <v>0</v>
      </c>
      <c r="FD26" t="s">
        <v>422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0.5446549</v>
      </c>
      <c r="FQ26">
        <v>0.148721413533835</v>
      </c>
      <c r="FR26">
        <v>0.0358599418946824</v>
      </c>
      <c r="FS26">
        <v>1</v>
      </c>
      <c r="FT26">
        <v>295.685294117647</v>
      </c>
      <c r="FU26">
        <v>-0.863254432807614</v>
      </c>
      <c r="FV26">
        <v>7.12659197294113</v>
      </c>
      <c r="FW26">
        <v>-1</v>
      </c>
      <c r="FX26">
        <v>0.3831078</v>
      </c>
      <c r="FY26">
        <v>0.021787759398496</v>
      </c>
      <c r="FZ26">
        <v>0.00232169738768859</v>
      </c>
      <c r="GA26">
        <v>1</v>
      </c>
      <c r="GB26">
        <v>2</v>
      </c>
      <c r="GC26">
        <v>2</v>
      </c>
      <c r="GD26" t="s">
        <v>423</v>
      </c>
      <c r="GE26">
        <v>3.13276</v>
      </c>
      <c r="GF26">
        <v>2.70997</v>
      </c>
      <c r="GG26">
        <v>0.0894005</v>
      </c>
      <c r="GH26">
        <v>0.0897784</v>
      </c>
      <c r="GI26">
        <v>0.102829</v>
      </c>
      <c r="GJ26">
        <v>0.102335</v>
      </c>
      <c r="GK26">
        <v>34277.2</v>
      </c>
      <c r="GL26">
        <v>36694.5</v>
      </c>
      <c r="GM26">
        <v>34059</v>
      </c>
      <c r="GN26">
        <v>36502.7</v>
      </c>
      <c r="GO26">
        <v>43153.9</v>
      </c>
      <c r="GP26">
        <v>47032.9</v>
      </c>
      <c r="GQ26">
        <v>53131.5</v>
      </c>
      <c r="GR26">
        <v>58333.7</v>
      </c>
      <c r="GS26">
        <v>1.938</v>
      </c>
      <c r="GT26">
        <v>1.76938</v>
      </c>
      <c r="GU26">
        <v>0.0890382</v>
      </c>
      <c r="GV26">
        <v>0</v>
      </c>
      <c r="GW26">
        <v>28.5433</v>
      </c>
      <c r="GX26">
        <v>999.9</v>
      </c>
      <c r="GY26">
        <v>56.574</v>
      </c>
      <c r="GZ26">
        <v>31.088</v>
      </c>
      <c r="HA26">
        <v>28.3783</v>
      </c>
      <c r="HB26">
        <v>54.6406</v>
      </c>
      <c r="HC26">
        <v>48.9103</v>
      </c>
      <c r="HD26">
        <v>1</v>
      </c>
      <c r="HE26">
        <v>0.0916819</v>
      </c>
      <c r="HF26">
        <v>-1.27897</v>
      </c>
      <c r="HG26">
        <v>20.1272</v>
      </c>
      <c r="HH26">
        <v>5.19363</v>
      </c>
      <c r="HI26">
        <v>12.0062</v>
      </c>
      <c r="HJ26">
        <v>4.9755</v>
      </c>
      <c r="HK26">
        <v>3.294</v>
      </c>
      <c r="HL26">
        <v>9999</v>
      </c>
      <c r="HM26">
        <v>9999</v>
      </c>
      <c r="HN26">
        <v>57.5</v>
      </c>
      <c r="HO26">
        <v>9999</v>
      </c>
      <c r="HP26">
        <v>1.86325</v>
      </c>
      <c r="HQ26">
        <v>1.86813</v>
      </c>
      <c r="HR26">
        <v>1.86783</v>
      </c>
      <c r="HS26">
        <v>1.86905</v>
      </c>
      <c r="HT26">
        <v>1.86984</v>
      </c>
      <c r="HU26">
        <v>1.86588</v>
      </c>
      <c r="HV26">
        <v>1.86702</v>
      </c>
      <c r="HW26">
        <v>1.86843</v>
      </c>
      <c r="HX26">
        <v>5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1.991</v>
      </c>
      <c r="IL26">
        <v>0.3546</v>
      </c>
      <c r="IM26">
        <v>0.597718743632158</v>
      </c>
      <c r="IN26">
        <v>0.00361529761911597</v>
      </c>
      <c r="IO26">
        <v>-7.80012915215668e-07</v>
      </c>
      <c r="IP26">
        <v>2.42927914842525e-10</v>
      </c>
      <c r="IQ26">
        <v>-0.106260553314027</v>
      </c>
      <c r="IR26">
        <v>-0.0164637104937544</v>
      </c>
      <c r="IS26">
        <v>0.00201699861531707</v>
      </c>
      <c r="IT26">
        <v>-2.09568535815719e-05</v>
      </c>
      <c r="IU26">
        <v>6</v>
      </c>
      <c r="IV26">
        <v>2070</v>
      </c>
      <c r="IW26">
        <v>1</v>
      </c>
      <c r="IX26">
        <v>30</v>
      </c>
      <c r="IY26">
        <v>29321192.6</v>
      </c>
      <c r="IZ26">
        <v>29321192.6</v>
      </c>
      <c r="JA26">
        <v>0.953369</v>
      </c>
      <c r="JB26">
        <v>2.62329</v>
      </c>
      <c r="JC26">
        <v>1.54785</v>
      </c>
      <c r="JD26">
        <v>2.31201</v>
      </c>
      <c r="JE26">
        <v>1.64673</v>
      </c>
      <c r="JF26">
        <v>2.26074</v>
      </c>
      <c r="JG26">
        <v>34.3952</v>
      </c>
      <c r="JH26">
        <v>24.2101</v>
      </c>
      <c r="JI26">
        <v>18</v>
      </c>
      <c r="JJ26">
        <v>496.617</v>
      </c>
      <c r="JK26">
        <v>389.826</v>
      </c>
      <c r="JL26">
        <v>30.8244</v>
      </c>
      <c r="JM26">
        <v>28.5558</v>
      </c>
      <c r="JN26">
        <v>30.0002</v>
      </c>
      <c r="JO26">
        <v>28.51</v>
      </c>
      <c r="JP26">
        <v>28.4575</v>
      </c>
      <c r="JQ26">
        <v>19.1128</v>
      </c>
      <c r="JR26">
        <v>21.0388</v>
      </c>
      <c r="JS26">
        <v>6.26113</v>
      </c>
      <c r="JT26">
        <v>30.8312</v>
      </c>
      <c r="JU26">
        <v>420</v>
      </c>
      <c r="JV26">
        <v>23.6697</v>
      </c>
      <c r="JW26">
        <v>96.5821</v>
      </c>
      <c r="JX26">
        <v>94.5169</v>
      </c>
    </row>
    <row r="27" spans="1:284">
      <c r="A27">
        <v>11</v>
      </c>
      <c r="B27">
        <v>1759271560</v>
      </c>
      <c r="C27">
        <v>22</v>
      </c>
      <c r="D27" t="s">
        <v>445</v>
      </c>
      <c r="E27" t="s">
        <v>446</v>
      </c>
      <c r="F27">
        <v>5</v>
      </c>
      <c r="G27" t="s">
        <v>418</v>
      </c>
      <c r="H27" t="s">
        <v>419</v>
      </c>
      <c r="I27">
        <v>1759271557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5</v>
      </c>
      <c r="AH27">
        <v>1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2.96</v>
      </c>
      <c r="DA27">
        <v>0.5</v>
      </c>
      <c r="DB27" t="s">
        <v>421</v>
      </c>
      <c r="DC27">
        <v>2</v>
      </c>
      <c r="DD27">
        <v>1759271557</v>
      </c>
      <c r="DE27">
        <v>420.361333333333</v>
      </c>
      <c r="DF27">
        <v>419.806</v>
      </c>
      <c r="DG27">
        <v>23.9913333333333</v>
      </c>
      <c r="DH27">
        <v>23.6068666666667</v>
      </c>
      <c r="DI27">
        <v>418.369666666667</v>
      </c>
      <c r="DJ27">
        <v>23.6366</v>
      </c>
      <c r="DK27">
        <v>499.979333333333</v>
      </c>
      <c r="DL27">
        <v>90.3847666666667</v>
      </c>
      <c r="DM27">
        <v>0.0318178</v>
      </c>
      <c r="DN27">
        <v>30.3133</v>
      </c>
      <c r="DO27">
        <v>29.9936</v>
      </c>
      <c r="DP27">
        <v>999.9</v>
      </c>
      <c r="DQ27">
        <v>0</v>
      </c>
      <c r="DR27">
        <v>0</v>
      </c>
      <c r="DS27">
        <v>10009.36</v>
      </c>
      <c r="DT27">
        <v>0</v>
      </c>
      <c r="DU27">
        <v>0.27582</v>
      </c>
      <c r="DV27">
        <v>0.555552333333333</v>
      </c>
      <c r="DW27">
        <v>430.694333333333</v>
      </c>
      <c r="DX27">
        <v>429.955666666667</v>
      </c>
      <c r="DY27">
        <v>0.38447</v>
      </c>
      <c r="DZ27">
        <v>419.806</v>
      </c>
      <c r="EA27">
        <v>23.6068666666667</v>
      </c>
      <c r="EB27">
        <v>2.16845333333333</v>
      </c>
      <c r="EC27">
        <v>2.13370333333333</v>
      </c>
      <c r="ED27">
        <v>18.7311333333333</v>
      </c>
      <c r="EE27">
        <v>18.4730333333333</v>
      </c>
      <c r="EF27">
        <v>0.00500059</v>
      </c>
      <c r="EG27">
        <v>0</v>
      </c>
      <c r="EH27">
        <v>0</v>
      </c>
      <c r="EI27">
        <v>0</v>
      </c>
      <c r="EJ27">
        <v>294.366666666667</v>
      </c>
      <c r="EK27">
        <v>0.00500059</v>
      </c>
      <c r="EL27">
        <v>-10.5666666666667</v>
      </c>
      <c r="EM27">
        <v>-0.0666666666666667</v>
      </c>
      <c r="EN27">
        <v>35.958</v>
      </c>
      <c r="EO27">
        <v>39.1456666666667</v>
      </c>
      <c r="EP27">
        <v>37.25</v>
      </c>
      <c r="EQ27">
        <v>39.4163333333333</v>
      </c>
      <c r="ER27">
        <v>38.187</v>
      </c>
      <c r="ES27">
        <v>0</v>
      </c>
      <c r="ET27">
        <v>0</v>
      </c>
      <c r="EU27">
        <v>0</v>
      </c>
      <c r="EV27">
        <v>1759271543.9</v>
      </c>
      <c r="EW27">
        <v>0</v>
      </c>
      <c r="EX27">
        <v>295.172</v>
      </c>
      <c r="EY27">
        <v>24.5923074453556</v>
      </c>
      <c r="EZ27">
        <v>-14.0307688204729</v>
      </c>
      <c r="FA27">
        <v>-8.608</v>
      </c>
      <c r="FB27">
        <v>15</v>
      </c>
      <c r="FC27">
        <v>0</v>
      </c>
      <c r="FD27" t="s">
        <v>422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0.54622355</v>
      </c>
      <c r="FQ27">
        <v>0.122500015037595</v>
      </c>
      <c r="FR27">
        <v>0.0355108752841647</v>
      </c>
      <c r="FS27">
        <v>1</v>
      </c>
      <c r="FT27">
        <v>295.520588235294</v>
      </c>
      <c r="FU27">
        <v>9.34912141720956</v>
      </c>
      <c r="FV27">
        <v>6.83725862728127</v>
      </c>
      <c r="FW27">
        <v>-1</v>
      </c>
      <c r="FX27">
        <v>0.38358445</v>
      </c>
      <c r="FY27">
        <v>0.0152866917293227</v>
      </c>
      <c r="FZ27">
        <v>0.00191598323257277</v>
      </c>
      <c r="GA27">
        <v>1</v>
      </c>
      <c r="GB27">
        <v>2</v>
      </c>
      <c r="GC27">
        <v>2</v>
      </c>
      <c r="GD27" t="s">
        <v>423</v>
      </c>
      <c r="GE27">
        <v>3.13297</v>
      </c>
      <c r="GF27">
        <v>2.70972</v>
      </c>
      <c r="GG27">
        <v>0.0893975</v>
      </c>
      <c r="GH27">
        <v>0.0897695</v>
      </c>
      <c r="GI27">
        <v>0.102826</v>
      </c>
      <c r="GJ27">
        <v>0.102329</v>
      </c>
      <c r="GK27">
        <v>34277.3</v>
      </c>
      <c r="GL27">
        <v>36694.6</v>
      </c>
      <c r="GM27">
        <v>34058.9</v>
      </c>
      <c r="GN27">
        <v>36502.4</v>
      </c>
      <c r="GO27">
        <v>43154.1</v>
      </c>
      <c r="GP27">
        <v>47033</v>
      </c>
      <c r="GQ27">
        <v>53131.6</v>
      </c>
      <c r="GR27">
        <v>58333.5</v>
      </c>
      <c r="GS27">
        <v>1.93848</v>
      </c>
      <c r="GT27">
        <v>1.76922</v>
      </c>
      <c r="GU27">
        <v>0.0887588</v>
      </c>
      <c r="GV27">
        <v>0</v>
      </c>
      <c r="GW27">
        <v>28.5433</v>
      </c>
      <c r="GX27">
        <v>999.9</v>
      </c>
      <c r="GY27">
        <v>56.574</v>
      </c>
      <c r="GZ27">
        <v>31.088</v>
      </c>
      <c r="HA27">
        <v>28.3818</v>
      </c>
      <c r="HB27">
        <v>55.1606</v>
      </c>
      <c r="HC27">
        <v>48.8021</v>
      </c>
      <c r="HD27">
        <v>1</v>
      </c>
      <c r="HE27">
        <v>0.0917607</v>
      </c>
      <c r="HF27">
        <v>-1.28097</v>
      </c>
      <c r="HG27">
        <v>20.1274</v>
      </c>
      <c r="HH27">
        <v>5.19408</v>
      </c>
      <c r="HI27">
        <v>12.0055</v>
      </c>
      <c r="HJ27">
        <v>4.9756</v>
      </c>
      <c r="HK27">
        <v>3.294</v>
      </c>
      <c r="HL27">
        <v>9999</v>
      </c>
      <c r="HM27">
        <v>9999</v>
      </c>
      <c r="HN27">
        <v>57.5</v>
      </c>
      <c r="HO27">
        <v>9999</v>
      </c>
      <c r="HP27">
        <v>1.86325</v>
      </c>
      <c r="HQ27">
        <v>1.86813</v>
      </c>
      <c r="HR27">
        <v>1.86783</v>
      </c>
      <c r="HS27">
        <v>1.86905</v>
      </c>
      <c r="HT27">
        <v>1.86985</v>
      </c>
      <c r="HU27">
        <v>1.86588</v>
      </c>
      <c r="HV27">
        <v>1.86702</v>
      </c>
      <c r="HW27">
        <v>1.86843</v>
      </c>
      <c r="HX27">
        <v>5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1.992</v>
      </c>
      <c r="IL27">
        <v>0.3546</v>
      </c>
      <c r="IM27">
        <v>0.597718743632158</v>
      </c>
      <c r="IN27">
        <v>0.00361529761911597</v>
      </c>
      <c r="IO27">
        <v>-7.80012915215668e-07</v>
      </c>
      <c r="IP27">
        <v>2.42927914842525e-10</v>
      </c>
      <c r="IQ27">
        <v>-0.106260553314027</v>
      </c>
      <c r="IR27">
        <v>-0.0164637104937544</v>
      </c>
      <c r="IS27">
        <v>0.00201699861531707</v>
      </c>
      <c r="IT27">
        <v>-2.09568535815719e-05</v>
      </c>
      <c r="IU27">
        <v>6</v>
      </c>
      <c r="IV27">
        <v>2070</v>
      </c>
      <c r="IW27">
        <v>1</v>
      </c>
      <c r="IX27">
        <v>30</v>
      </c>
      <c r="IY27">
        <v>29321192.7</v>
      </c>
      <c r="IZ27">
        <v>29321192.7</v>
      </c>
      <c r="JA27">
        <v>0.953369</v>
      </c>
      <c r="JB27">
        <v>2.61719</v>
      </c>
      <c r="JC27">
        <v>1.54785</v>
      </c>
      <c r="JD27">
        <v>2.31201</v>
      </c>
      <c r="JE27">
        <v>1.64673</v>
      </c>
      <c r="JF27">
        <v>2.38281</v>
      </c>
      <c r="JG27">
        <v>34.3952</v>
      </c>
      <c r="JH27">
        <v>24.2188</v>
      </c>
      <c r="JI27">
        <v>18</v>
      </c>
      <c r="JJ27">
        <v>496.927</v>
      </c>
      <c r="JK27">
        <v>389.745</v>
      </c>
      <c r="JL27">
        <v>30.8276</v>
      </c>
      <c r="JM27">
        <v>28.5558</v>
      </c>
      <c r="JN27">
        <v>30.0002</v>
      </c>
      <c r="JO27">
        <v>28.51</v>
      </c>
      <c r="JP27">
        <v>28.4575</v>
      </c>
      <c r="JQ27">
        <v>19.1171</v>
      </c>
      <c r="JR27">
        <v>21.0388</v>
      </c>
      <c r="JS27">
        <v>6.26113</v>
      </c>
      <c r="JT27">
        <v>30.8357</v>
      </c>
      <c r="JU27">
        <v>420</v>
      </c>
      <c r="JV27">
        <v>23.6697</v>
      </c>
      <c r="JW27">
        <v>96.5822</v>
      </c>
      <c r="JX27">
        <v>94.5165</v>
      </c>
    </row>
    <row r="28" spans="1:284">
      <c r="A28">
        <v>12</v>
      </c>
      <c r="B28">
        <v>1759271562</v>
      </c>
      <c r="C28">
        <v>24</v>
      </c>
      <c r="D28" t="s">
        <v>447</v>
      </c>
      <c r="E28" t="s">
        <v>448</v>
      </c>
      <c r="F28">
        <v>5</v>
      </c>
      <c r="G28" t="s">
        <v>418</v>
      </c>
      <c r="H28" t="s">
        <v>419</v>
      </c>
      <c r="I28">
        <v>1759271559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5</v>
      </c>
      <c r="AH28">
        <v>1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2.96</v>
      </c>
      <c r="DA28">
        <v>0.5</v>
      </c>
      <c r="DB28" t="s">
        <v>421</v>
      </c>
      <c r="DC28">
        <v>2</v>
      </c>
      <c r="DD28">
        <v>1759271559</v>
      </c>
      <c r="DE28">
        <v>420.359</v>
      </c>
      <c r="DF28">
        <v>419.812333333333</v>
      </c>
      <c r="DG28">
        <v>23.9900333333333</v>
      </c>
      <c r="DH28">
        <v>23.6057333333333</v>
      </c>
      <c r="DI28">
        <v>418.367333333333</v>
      </c>
      <c r="DJ28">
        <v>23.6353666666667</v>
      </c>
      <c r="DK28">
        <v>500.030666666667</v>
      </c>
      <c r="DL28">
        <v>90.3845333333333</v>
      </c>
      <c r="DM28">
        <v>0.0318002666666667</v>
      </c>
      <c r="DN28">
        <v>30.3111666666667</v>
      </c>
      <c r="DO28">
        <v>29.9932</v>
      </c>
      <c r="DP28">
        <v>999.9</v>
      </c>
      <c r="DQ28">
        <v>0</v>
      </c>
      <c r="DR28">
        <v>0</v>
      </c>
      <c r="DS28">
        <v>10006.44</v>
      </c>
      <c r="DT28">
        <v>0</v>
      </c>
      <c r="DU28">
        <v>0.27582</v>
      </c>
      <c r="DV28">
        <v>0.546529333333333</v>
      </c>
      <c r="DW28">
        <v>430.691333333333</v>
      </c>
      <c r="DX28">
        <v>429.961666666667</v>
      </c>
      <c r="DY28">
        <v>0.384311666666667</v>
      </c>
      <c r="DZ28">
        <v>419.812333333333</v>
      </c>
      <c r="EA28">
        <v>23.6057333333333</v>
      </c>
      <c r="EB28">
        <v>2.16833</v>
      </c>
      <c r="EC28">
        <v>2.13359333333333</v>
      </c>
      <c r="ED28">
        <v>18.7302</v>
      </c>
      <c r="EE28">
        <v>18.4722</v>
      </c>
      <c r="EF28">
        <v>0.00500059</v>
      </c>
      <c r="EG28">
        <v>0</v>
      </c>
      <c r="EH28">
        <v>0</v>
      </c>
      <c r="EI28">
        <v>0</v>
      </c>
      <c r="EJ28">
        <v>288.666666666667</v>
      </c>
      <c r="EK28">
        <v>0.00500059</v>
      </c>
      <c r="EL28">
        <v>-6.66666666666667</v>
      </c>
      <c r="EM28">
        <v>0.2</v>
      </c>
      <c r="EN28">
        <v>35.937</v>
      </c>
      <c r="EO28">
        <v>39.104</v>
      </c>
      <c r="EP28">
        <v>37.229</v>
      </c>
      <c r="EQ28">
        <v>39.3746666666667</v>
      </c>
      <c r="ER28">
        <v>38.187</v>
      </c>
      <c r="ES28">
        <v>0</v>
      </c>
      <c r="ET28">
        <v>0</v>
      </c>
      <c r="EU28">
        <v>0</v>
      </c>
      <c r="EV28">
        <v>1759271546.3</v>
      </c>
      <c r="EW28">
        <v>0</v>
      </c>
      <c r="EX28">
        <v>294.452</v>
      </c>
      <c r="EY28">
        <v>-13.8384616192736</v>
      </c>
      <c r="EZ28">
        <v>-3.35384584620625</v>
      </c>
      <c r="FA28">
        <v>-8.556</v>
      </c>
      <c r="FB28">
        <v>15</v>
      </c>
      <c r="FC28">
        <v>0</v>
      </c>
      <c r="FD28" t="s">
        <v>422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0.5487672</v>
      </c>
      <c r="FQ28">
        <v>0.14124162406015</v>
      </c>
      <c r="FR28">
        <v>0.0360337322291211</v>
      </c>
      <c r="FS28">
        <v>1</v>
      </c>
      <c r="FT28">
        <v>295.291176470588</v>
      </c>
      <c r="FU28">
        <v>7.50954926998864</v>
      </c>
      <c r="FV28">
        <v>6.90764144847015</v>
      </c>
      <c r="FW28">
        <v>-1</v>
      </c>
      <c r="FX28">
        <v>0.3840226</v>
      </c>
      <c r="FY28">
        <v>0.010582285714286</v>
      </c>
      <c r="FZ28">
        <v>0.00158134048831996</v>
      </c>
      <c r="GA28">
        <v>1</v>
      </c>
      <c r="GB28">
        <v>2</v>
      </c>
      <c r="GC28">
        <v>2</v>
      </c>
      <c r="GD28" t="s">
        <v>423</v>
      </c>
      <c r="GE28">
        <v>3.13287</v>
      </c>
      <c r="GF28">
        <v>2.70977</v>
      </c>
      <c r="GG28">
        <v>0.0893974</v>
      </c>
      <c r="GH28">
        <v>0.0897744</v>
      </c>
      <c r="GI28">
        <v>0.102824</v>
      </c>
      <c r="GJ28">
        <v>0.102327</v>
      </c>
      <c r="GK28">
        <v>34277.3</v>
      </c>
      <c r="GL28">
        <v>36694.4</v>
      </c>
      <c r="GM28">
        <v>34058.9</v>
      </c>
      <c r="GN28">
        <v>36502.4</v>
      </c>
      <c r="GO28">
        <v>43154.3</v>
      </c>
      <c r="GP28">
        <v>47033.1</v>
      </c>
      <c r="GQ28">
        <v>53131.6</v>
      </c>
      <c r="GR28">
        <v>58333.6</v>
      </c>
      <c r="GS28">
        <v>1.93832</v>
      </c>
      <c r="GT28">
        <v>1.76938</v>
      </c>
      <c r="GU28">
        <v>0.0886545</v>
      </c>
      <c r="GV28">
        <v>0</v>
      </c>
      <c r="GW28">
        <v>28.5433</v>
      </c>
      <c r="GX28">
        <v>999.9</v>
      </c>
      <c r="GY28">
        <v>56.574</v>
      </c>
      <c r="GZ28">
        <v>31.088</v>
      </c>
      <c r="HA28">
        <v>28.3793</v>
      </c>
      <c r="HB28">
        <v>55.0806</v>
      </c>
      <c r="HC28">
        <v>48.9824</v>
      </c>
      <c r="HD28">
        <v>1</v>
      </c>
      <c r="HE28">
        <v>0.0918369</v>
      </c>
      <c r="HF28">
        <v>-1.28343</v>
      </c>
      <c r="HG28">
        <v>20.1274</v>
      </c>
      <c r="HH28">
        <v>5.19468</v>
      </c>
      <c r="HI28">
        <v>12.0047</v>
      </c>
      <c r="HJ28">
        <v>4.97565</v>
      </c>
      <c r="HK28">
        <v>3.294</v>
      </c>
      <c r="HL28">
        <v>9999</v>
      </c>
      <c r="HM28">
        <v>9999</v>
      </c>
      <c r="HN28">
        <v>57.5</v>
      </c>
      <c r="HO28">
        <v>9999</v>
      </c>
      <c r="HP28">
        <v>1.86325</v>
      </c>
      <c r="HQ28">
        <v>1.86813</v>
      </c>
      <c r="HR28">
        <v>1.86783</v>
      </c>
      <c r="HS28">
        <v>1.86905</v>
      </c>
      <c r="HT28">
        <v>1.86986</v>
      </c>
      <c r="HU28">
        <v>1.86589</v>
      </c>
      <c r="HV28">
        <v>1.86702</v>
      </c>
      <c r="HW28">
        <v>1.86843</v>
      </c>
      <c r="HX28">
        <v>5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1.991</v>
      </c>
      <c r="IL28">
        <v>0.3546</v>
      </c>
      <c r="IM28">
        <v>0.597718743632158</v>
      </c>
      <c r="IN28">
        <v>0.00361529761911597</v>
      </c>
      <c r="IO28">
        <v>-7.80012915215668e-07</v>
      </c>
      <c r="IP28">
        <v>2.42927914842525e-10</v>
      </c>
      <c r="IQ28">
        <v>-0.106260553314027</v>
      </c>
      <c r="IR28">
        <v>-0.0164637104937544</v>
      </c>
      <c r="IS28">
        <v>0.00201699861531707</v>
      </c>
      <c r="IT28">
        <v>-2.09568535815719e-05</v>
      </c>
      <c r="IU28">
        <v>6</v>
      </c>
      <c r="IV28">
        <v>2070</v>
      </c>
      <c r="IW28">
        <v>1</v>
      </c>
      <c r="IX28">
        <v>30</v>
      </c>
      <c r="IY28">
        <v>29321192.7</v>
      </c>
      <c r="IZ28">
        <v>29321192.7</v>
      </c>
      <c r="JA28">
        <v>0.953369</v>
      </c>
      <c r="JB28">
        <v>2.62451</v>
      </c>
      <c r="JC28">
        <v>1.54785</v>
      </c>
      <c r="JD28">
        <v>2.31201</v>
      </c>
      <c r="JE28">
        <v>1.64673</v>
      </c>
      <c r="JF28">
        <v>2.24243</v>
      </c>
      <c r="JG28">
        <v>34.3725</v>
      </c>
      <c r="JH28">
        <v>24.2101</v>
      </c>
      <c r="JI28">
        <v>18</v>
      </c>
      <c r="JJ28">
        <v>496.829</v>
      </c>
      <c r="JK28">
        <v>389.826</v>
      </c>
      <c r="JL28">
        <v>30.8305</v>
      </c>
      <c r="JM28">
        <v>28.5558</v>
      </c>
      <c r="JN28">
        <v>30.0002</v>
      </c>
      <c r="JO28">
        <v>28.51</v>
      </c>
      <c r="JP28">
        <v>28.4575</v>
      </c>
      <c r="JQ28">
        <v>19.1187</v>
      </c>
      <c r="JR28">
        <v>21.0388</v>
      </c>
      <c r="JS28">
        <v>6.26113</v>
      </c>
      <c r="JT28">
        <v>30.8357</v>
      </c>
      <c r="JU28">
        <v>420</v>
      </c>
      <c r="JV28">
        <v>23.6698</v>
      </c>
      <c r="JW28">
        <v>96.5822</v>
      </c>
      <c r="JX28">
        <v>94.5165</v>
      </c>
    </row>
    <row r="29" spans="1:284">
      <c r="A29">
        <v>13</v>
      </c>
      <c r="B29">
        <v>1759271565</v>
      </c>
      <c r="C29">
        <v>27</v>
      </c>
      <c r="D29" t="s">
        <v>449</v>
      </c>
      <c r="E29" t="s">
        <v>450</v>
      </c>
      <c r="F29">
        <v>5</v>
      </c>
      <c r="G29" t="s">
        <v>418</v>
      </c>
      <c r="H29" t="s">
        <v>419</v>
      </c>
      <c r="I29">
        <v>1759271561.75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5</v>
      </c>
      <c r="AH29">
        <v>1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2.96</v>
      </c>
      <c r="DA29">
        <v>0.5</v>
      </c>
      <c r="DB29" t="s">
        <v>421</v>
      </c>
      <c r="DC29">
        <v>2</v>
      </c>
      <c r="DD29">
        <v>1759271561.75</v>
      </c>
      <c r="DE29">
        <v>420.36225</v>
      </c>
      <c r="DF29">
        <v>419.8215</v>
      </c>
      <c r="DG29">
        <v>23.98865</v>
      </c>
      <c r="DH29">
        <v>23.604025</v>
      </c>
      <c r="DI29">
        <v>418.37075</v>
      </c>
      <c r="DJ29">
        <v>23.634025</v>
      </c>
      <c r="DK29">
        <v>500.04575</v>
      </c>
      <c r="DL29">
        <v>90.38415</v>
      </c>
      <c r="DM29">
        <v>0.031840075</v>
      </c>
      <c r="DN29">
        <v>30.308275</v>
      </c>
      <c r="DO29">
        <v>29.987025</v>
      </c>
      <c r="DP29">
        <v>999.9</v>
      </c>
      <c r="DQ29">
        <v>0</v>
      </c>
      <c r="DR29">
        <v>0</v>
      </c>
      <c r="DS29">
        <v>9990.7675</v>
      </c>
      <c r="DT29">
        <v>0</v>
      </c>
      <c r="DU29">
        <v>0.27582</v>
      </c>
      <c r="DV29">
        <v>0.54054275</v>
      </c>
      <c r="DW29">
        <v>430.69425</v>
      </c>
      <c r="DX29">
        <v>429.9705</v>
      </c>
      <c r="DY29">
        <v>0.3846</v>
      </c>
      <c r="DZ29">
        <v>419.8215</v>
      </c>
      <c r="EA29">
        <v>23.604025</v>
      </c>
      <c r="EB29">
        <v>2.1681925</v>
      </c>
      <c r="EC29">
        <v>2.13343</v>
      </c>
      <c r="ED29">
        <v>18.729175</v>
      </c>
      <c r="EE29">
        <v>18.471</v>
      </c>
      <c r="EF29">
        <v>0.00500059</v>
      </c>
      <c r="EG29">
        <v>0</v>
      </c>
      <c r="EH29">
        <v>0</v>
      </c>
      <c r="EI29">
        <v>0</v>
      </c>
      <c r="EJ29">
        <v>288.9</v>
      </c>
      <c r="EK29">
        <v>0.00500059</v>
      </c>
      <c r="EL29">
        <v>-4.15</v>
      </c>
      <c r="EM29">
        <v>0.325</v>
      </c>
      <c r="EN29">
        <v>35.937</v>
      </c>
      <c r="EO29">
        <v>39.06225</v>
      </c>
      <c r="EP29">
        <v>37.20275</v>
      </c>
      <c r="EQ29">
        <v>39.32775</v>
      </c>
      <c r="ER29">
        <v>38.187</v>
      </c>
      <c r="ES29">
        <v>0</v>
      </c>
      <c r="ET29">
        <v>0</v>
      </c>
      <c r="EU29">
        <v>0</v>
      </c>
      <c r="EV29">
        <v>1759271549.3</v>
      </c>
      <c r="EW29">
        <v>0</v>
      </c>
      <c r="EX29">
        <v>295.1</v>
      </c>
      <c r="EY29">
        <v>-30.8239315457142</v>
      </c>
      <c r="EZ29">
        <v>28.191453032134</v>
      </c>
      <c r="FA29">
        <v>-8.16153846153846</v>
      </c>
      <c r="FB29">
        <v>15</v>
      </c>
      <c r="FC29">
        <v>0</v>
      </c>
      <c r="FD29" t="s">
        <v>422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0.5472032</v>
      </c>
      <c r="FQ29">
        <v>0.143269984962406</v>
      </c>
      <c r="FR29">
        <v>0.0360627386392104</v>
      </c>
      <c r="FS29">
        <v>1</v>
      </c>
      <c r="FT29">
        <v>294.214705882353</v>
      </c>
      <c r="FU29">
        <v>-3.36898387700731</v>
      </c>
      <c r="FV29">
        <v>7.00013161023089</v>
      </c>
      <c r="FW29">
        <v>-1</v>
      </c>
      <c r="FX29">
        <v>0.384316</v>
      </c>
      <c r="FY29">
        <v>0.00561148872180443</v>
      </c>
      <c r="FZ29">
        <v>0.00130274464113271</v>
      </c>
      <c r="GA29">
        <v>1</v>
      </c>
      <c r="GB29">
        <v>2</v>
      </c>
      <c r="GC29">
        <v>2</v>
      </c>
      <c r="GD29" t="s">
        <v>423</v>
      </c>
      <c r="GE29">
        <v>3.13279</v>
      </c>
      <c r="GF29">
        <v>2.70988</v>
      </c>
      <c r="GG29">
        <v>0.0894002</v>
      </c>
      <c r="GH29">
        <v>0.0897754</v>
      </c>
      <c r="GI29">
        <v>0.102819</v>
      </c>
      <c r="GJ29">
        <v>0.102316</v>
      </c>
      <c r="GK29">
        <v>34277.2</v>
      </c>
      <c r="GL29">
        <v>36694.2</v>
      </c>
      <c r="GM29">
        <v>34058.9</v>
      </c>
      <c r="GN29">
        <v>36502.3</v>
      </c>
      <c r="GO29">
        <v>43154.5</v>
      </c>
      <c r="GP29">
        <v>47033.6</v>
      </c>
      <c r="GQ29">
        <v>53131.7</v>
      </c>
      <c r="GR29">
        <v>58333.4</v>
      </c>
      <c r="GS29">
        <v>1.93832</v>
      </c>
      <c r="GT29">
        <v>1.76952</v>
      </c>
      <c r="GU29">
        <v>0.0880696</v>
      </c>
      <c r="GV29">
        <v>0</v>
      </c>
      <c r="GW29">
        <v>28.5433</v>
      </c>
      <c r="GX29">
        <v>999.9</v>
      </c>
      <c r="GY29">
        <v>56.574</v>
      </c>
      <c r="GZ29">
        <v>31.109</v>
      </c>
      <c r="HA29">
        <v>28.4113</v>
      </c>
      <c r="HB29">
        <v>54.9906</v>
      </c>
      <c r="HC29">
        <v>48.9143</v>
      </c>
      <c r="HD29">
        <v>1</v>
      </c>
      <c r="HE29">
        <v>0.0918293</v>
      </c>
      <c r="HF29">
        <v>-1.28366</v>
      </c>
      <c r="HG29">
        <v>20.1274</v>
      </c>
      <c r="HH29">
        <v>5.19513</v>
      </c>
      <c r="HI29">
        <v>12.0043</v>
      </c>
      <c r="HJ29">
        <v>4.9754</v>
      </c>
      <c r="HK29">
        <v>3.294</v>
      </c>
      <c r="HL29">
        <v>9999</v>
      </c>
      <c r="HM29">
        <v>9999</v>
      </c>
      <c r="HN29">
        <v>57.5</v>
      </c>
      <c r="HO29">
        <v>9999</v>
      </c>
      <c r="HP29">
        <v>1.86325</v>
      </c>
      <c r="HQ29">
        <v>1.86813</v>
      </c>
      <c r="HR29">
        <v>1.86783</v>
      </c>
      <c r="HS29">
        <v>1.86905</v>
      </c>
      <c r="HT29">
        <v>1.86987</v>
      </c>
      <c r="HU29">
        <v>1.8659</v>
      </c>
      <c r="HV29">
        <v>1.86702</v>
      </c>
      <c r="HW29">
        <v>1.86843</v>
      </c>
      <c r="HX29">
        <v>5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1.991</v>
      </c>
      <c r="IL29">
        <v>0.3546</v>
      </c>
      <c r="IM29">
        <v>0.597718743632158</v>
      </c>
      <c r="IN29">
        <v>0.00361529761911597</v>
      </c>
      <c r="IO29">
        <v>-7.80012915215668e-07</v>
      </c>
      <c r="IP29">
        <v>2.42927914842525e-10</v>
      </c>
      <c r="IQ29">
        <v>-0.106260553314027</v>
      </c>
      <c r="IR29">
        <v>-0.0164637104937544</v>
      </c>
      <c r="IS29">
        <v>0.00201699861531707</v>
      </c>
      <c r="IT29">
        <v>-2.09568535815719e-05</v>
      </c>
      <c r="IU29">
        <v>6</v>
      </c>
      <c r="IV29">
        <v>2070</v>
      </c>
      <c r="IW29">
        <v>1</v>
      </c>
      <c r="IX29">
        <v>30</v>
      </c>
      <c r="IY29">
        <v>29321192.8</v>
      </c>
      <c r="IZ29">
        <v>29321192.8</v>
      </c>
      <c r="JA29">
        <v>0.953369</v>
      </c>
      <c r="JB29">
        <v>2.61475</v>
      </c>
      <c r="JC29">
        <v>1.54785</v>
      </c>
      <c r="JD29">
        <v>2.31201</v>
      </c>
      <c r="JE29">
        <v>1.64673</v>
      </c>
      <c r="JF29">
        <v>2.36206</v>
      </c>
      <c r="JG29">
        <v>34.3725</v>
      </c>
      <c r="JH29">
        <v>24.2188</v>
      </c>
      <c r="JI29">
        <v>18</v>
      </c>
      <c r="JJ29">
        <v>496.829</v>
      </c>
      <c r="JK29">
        <v>389.906</v>
      </c>
      <c r="JL29">
        <v>30.8341</v>
      </c>
      <c r="JM29">
        <v>28.5558</v>
      </c>
      <c r="JN29">
        <v>30.0002</v>
      </c>
      <c r="JO29">
        <v>28.51</v>
      </c>
      <c r="JP29">
        <v>28.4575</v>
      </c>
      <c r="JQ29">
        <v>19.1231</v>
      </c>
      <c r="JR29">
        <v>20.7647</v>
      </c>
      <c r="JS29">
        <v>6.26113</v>
      </c>
      <c r="JT29">
        <v>30.8467</v>
      </c>
      <c r="JU29">
        <v>420</v>
      </c>
      <c r="JV29">
        <v>23.6698</v>
      </c>
      <c r="JW29">
        <v>96.5823</v>
      </c>
      <c r="JX29">
        <v>94.5162</v>
      </c>
    </row>
    <row r="30" spans="1:284">
      <c r="A30">
        <v>14</v>
      </c>
      <c r="B30">
        <v>1759271567</v>
      </c>
      <c r="C30">
        <v>29</v>
      </c>
      <c r="D30" t="s">
        <v>451</v>
      </c>
      <c r="E30" t="s">
        <v>452</v>
      </c>
      <c r="F30">
        <v>5</v>
      </c>
      <c r="G30" t="s">
        <v>418</v>
      </c>
      <c r="H30" t="s">
        <v>419</v>
      </c>
      <c r="I30">
        <v>1759271564.33333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5</v>
      </c>
      <c r="AH30">
        <v>1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2.96</v>
      </c>
      <c r="DA30">
        <v>0.5</v>
      </c>
      <c r="DB30" t="s">
        <v>421</v>
      </c>
      <c r="DC30">
        <v>2</v>
      </c>
      <c r="DD30">
        <v>1759271564.33333</v>
      </c>
      <c r="DE30">
        <v>420.371666666667</v>
      </c>
      <c r="DF30">
        <v>419.795666666667</v>
      </c>
      <c r="DG30">
        <v>23.9875333333333</v>
      </c>
      <c r="DH30">
        <v>23.6022666666667</v>
      </c>
      <c r="DI30">
        <v>418.380333333333</v>
      </c>
      <c r="DJ30">
        <v>23.6329666666667</v>
      </c>
      <c r="DK30">
        <v>499.969</v>
      </c>
      <c r="DL30">
        <v>90.3839333333333</v>
      </c>
      <c r="DM30">
        <v>0.0319413</v>
      </c>
      <c r="DN30">
        <v>30.3059</v>
      </c>
      <c r="DO30">
        <v>29.9812333333333</v>
      </c>
      <c r="DP30">
        <v>999.9</v>
      </c>
      <c r="DQ30">
        <v>0</v>
      </c>
      <c r="DR30">
        <v>0</v>
      </c>
      <c r="DS30">
        <v>9986.04333333333</v>
      </c>
      <c r="DT30">
        <v>0</v>
      </c>
      <c r="DU30">
        <v>0.27582</v>
      </c>
      <c r="DV30">
        <v>0.575846333333333</v>
      </c>
      <c r="DW30">
        <v>430.703333333333</v>
      </c>
      <c r="DX30">
        <v>429.943333333333</v>
      </c>
      <c r="DY30">
        <v>0.385215666666667</v>
      </c>
      <c r="DZ30">
        <v>419.795666666667</v>
      </c>
      <c r="EA30">
        <v>23.6022666666667</v>
      </c>
      <c r="EB30">
        <v>2.16808333333333</v>
      </c>
      <c r="EC30">
        <v>2.13327</v>
      </c>
      <c r="ED30">
        <v>18.7284</v>
      </c>
      <c r="EE30">
        <v>18.4698</v>
      </c>
      <c r="EF30">
        <v>0.00500059</v>
      </c>
      <c r="EG30">
        <v>0</v>
      </c>
      <c r="EH30">
        <v>0</v>
      </c>
      <c r="EI30">
        <v>0</v>
      </c>
      <c r="EJ30">
        <v>294.833333333333</v>
      </c>
      <c r="EK30">
        <v>0.00500059</v>
      </c>
      <c r="EL30">
        <v>-4.93333333333333</v>
      </c>
      <c r="EM30">
        <v>0.7</v>
      </c>
      <c r="EN30">
        <v>35.9163333333333</v>
      </c>
      <c r="EO30">
        <v>39.0206666666667</v>
      </c>
      <c r="EP30">
        <v>37.187</v>
      </c>
      <c r="EQ30">
        <v>39.2913333333333</v>
      </c>
      <c r="ER30">
        <v>38.1663333333333</v>
      </c>
      <c r="ES30">
        <v>0</v>
      </c>
      <c r="ET30">
        <v>0</v>
      </c>
      <c r="EU30">
        <v>0</v>
      </c>
      <c r="EV30">
        <v>1759271551.1</v>
      </c>
      <c r="EW30">
        <v>0</v>
      </c>
      <c r="EX30">
        <v>294.76</v>
      </c>
      <c r="EY30">
        <v>-30.8230767733727</v>
      </c>
      <c r="EZ30">
        <v>41.9923076800575</v>
      </c>
      <c r="FA30">
        <v>-7.984</v>
      </c>
      <c r="FB30">
        <v>15</v>
      </c>
      <c r="FC30">
        <v>0</v>
      </c>
      <c r="FD30" t="s">
        <v>422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0.549376095238095</v>
      </c>
      <c r="FQ30">
        <v>0.0666889090909096</v>
      </c>
      <c r="FR30">
        <v>0.0343028860758652</v>
      </c>
      <c r="FS30">
        <v>1</v>
      </c>
      <c r="FT30">
        <v>294.155882352941</v>
      </c>
      <c r="FU30">
        <v>-1.55691360459195</v>
      </c>
      <c r="FV30">
        <v>6.60303812322384</v>
      </c>
      <c r="FW30">
        <v>-1</v>
      </c>
      <c r="FX30">
        <v>0.384727619047619</v>
      </c>
      <c r="FY30">
        <v>0.00246958441558504</v>
      </c>
      <c r="FZ30">
        <v>0.00100397018909406</v>
      </c>
      <c r="GA30">
        <v>1</v>
      </c>
      <c r="GB30">
        <v>2</v>
      </c>
      <c r="GC30">
        <v>2</v>
      </c>
      <c r="GD30" t="s">
        <v>423</v>
      </c>
      <c r="GE30">
        <v>3.1327</v>
      </c>
      <c r="GF30">
        <v>2.71005</v>
      </c>
      <c r="GG30">
        <v>0.0893999</v>
      </c>
      <c r="GH30">
        <v>0.0897406</v>
      </c>
      <c r="GI30">
        <v>0.102817</v>
      </c>
      <c r="GJ30">
        <v>0.102339</v>
      </c>
      <c r="GK30">
        <v>34277.2</v>
      </c>
      <c r="GL30">
        <v>36695.7</v>
      </c>
      <c r="GM30">
        <v>34058.9</v>
      </c>
      <c r="GN30">
        <v>36502.4</v>
      </c>
      <c r="GO30">
        <v>43154.6</v>
      </c>
      <c r="GP30">
        <v>47032.5</v>
      </c>
      <c r="GQ30">
        <v>53131.7</v>
      </c>
      <c r="GR30">
        <v>58333.6</v>
      </c>
      <c r="GS30">
        <v>1.93823</v>
      </c>
      <c r="GT30">
        <v>1.76947</v>
      </c>
      <c r="GU30">
        <v>0.0882484</v>
      </c>
      <c r="GV30">
        <v>0</v>
      </c>
      <c r="GW30">
        <v>28.5433</v>
      </c>
      <c r="GX30">
        <v>999.9</v>
      </c>
      <c r="GY30">
        <v>56.574</v>
      </c>
      <c r="GZ30">
        <v>31.078</v>
      </c>
      <c r="HA30">
        <v>28.3629</v>
      </c>
      <c r="HB30">
        <v>55.0606</v>
      </c>
      <c r="HC30">
        <v>48.9784</v>
      </c>
      <c r="HD30">
        <v>1</v>
      </c>
      <c r="HE30">
        <v>0.091814</v>
      </c>
      <c r="HF30">
        <v>-1.30341</v>
      </c>
      <c r="HG30">
        <v>20.1272</v>
      </c>
      <c r="HH30">
        <v>5.19573</v>
      </c>
      <c r="HI30">
        <v>12.0043</v>
      </c>
      <c r="HJ30">
        <v>4.9753</v>
      </c>
      <c r="HK30">
        <v>3.294</v>
      </c>
      <c r="HL30">
        <v>9999</v>
      </c>
      <c r="HM30">
        <v>9999</v>
      </c>
      <c r="HN30">
        <v>57.5</v>
      </c>
      <c r="HO30">
        <v>9999</v>
      </c>
      <c r="HP30">
        <v>1.86325</v>
      </c>
      <c r="HQ30">
        <v>1.86813</v>
      </c>
      <c r="HR30">
        <v>1.86783</v>
      </c>
      <c r="HS30">
        <v>1.86905</v>
      </c>
      <c r="HT30">
        <v>1.86989</v>
      </c>
      <c r="HU30">
        <v>1.86588</v>
      </c>
      <c r="HV30">
        <v>1.86703</v>
      </c>
      <c r="HW30">
        <v>1.86843</v>
      </c>
      <c r="HX30">
        <v>5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1.991</v>
      </c>
      <c r="IL30">
        <v>0.3545</v>
      </c>
      <c r="IM30">
        <v>0.597718743632158</v>
      </c>
      <c r="IN30">
        <v>0.00361529761911597</v>
      </c>
      <c r="IO30">
        <v>-7.80012915215668e-07</v>
      </c>
      <c r="IP30">
        <v>2.42927914842525e-10</v>
      </c>
      <c r="IQ30">
        <v>-0.106260553314027</v>
      </c>
      <c r="IR30">
        <v>-0.0164637104937544</v>
      </c>
      <c r="IS30">
        <v>0.00201699861531707</v>
      </c>
      <c r="IT30">
        <v>-2.09568535815719e-05</v>
      </c>
      <c r="IU30">
        <v>6</v>
      </c>
      <c r="IV30">
        <v>2070</v>
      </c>
      <c r="IW30">
        <v>1</v>
      </c>
      <c r="IX30">
        <v>30</v>
      </c>
      <c r="IY30">
        <v>29321192.8</v>
      </c>
      <c r="IZ30">
        <v>29321192.8</v>
      </c>
      <c r="JA30">
        <v>0.95459</v>
      </c>
      <c r="JB30">
        <v>2.62695</v>
      </c>
      <c r="JC30">
        <v>1.54785</v>
      </c>
      <c r="JD30">
        <v>2.31201</v>
      </c>
      <c r="JE30">
        <v>1.64673</v>
      </c>
      <c r="JF30">
        <v>2.23999</v>
      </c>
      <c r="JG30">
        <v>34.3952</v>
      </c>
      <c r="JH30">
        <v>24.2101</v>
      </c>
      <c r="JI30">
        <v>18</v>
      </c>
      <c r="JJ30">
        <v>496.764</v>
      </c>
      <c r="JK30">
        <v>389.88</v>
      </c>
      <c r="JL30">
        <v>30.8365</v>
      </c>
      <c r="JM30">
        <v>28.5558</v>
      </c>
      <c r="JN30">
        <v>30.0002</v>
      </c>
      <c r="JO30">
        <v>28.51</v>
      </c>
      <c r="JP30">
        <v>28.4575</v>
      </c>
      <c r="JQ30">
        <v>19.1353</v>
      </c>
      <c r="JR30">
        <v>20.7647</v>
      </c>
      <c r="JS30">
        <v>6.26113</v>
      </c>
      <c r="JT30">
        <v>30.8467</v>
      </c>
      <c r="JU30">
        <v>420</v>
      </c>
      <c r="JV30">
        <v>23.6702</v>
      </c>
      <c r="JW30">
        <v>96.5823</v>
      </c>
      <c r="JX30">
        <v>94.5165</v>
      </c>
    </row>
    <row r="31" spans="1:284">
      <c r="A31">
        <v>15</v>
      </c>
      <c r="B31">
        <v>1759271569</v>
      </c>
      <c r="C31">
        <v>31</v>
      </c>
      <c r="D31" t="s">
        <v>453</v>
      </c>
      <c r="E31" t="s">
        <v>454</v>
      </c>
      <c r="F31">
        <v>5</v>
      </c>
      <c r="G31" t="s">
        <v>418</v>
      </c>
      <c r="H31" t="s">
        <v>419</v>
      </c>
      <c r="I31">
        <v>1759271565.25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5</v>
      </c>
      <c r="AH31">
        <v>1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2.96</v>
      </c>
      <c r="DA31">
        <v>0.5</v>
      </c>
      <c r="DB31" t="s">
        <v>421</v>
      </c>
      <c r="DC31">
        <v>2</v>
      </c>
      <c r="DD31">
        <v>1759271565.25</v>
      </c>
      <c r="DE31">
        <v>420.36825</v>
      </c>
      <c r="DF31">
        <v>419.716</v>
      </c>
      <c r="DG31">
        <v>23.987175</v>
      </c>
      <c r="DH31">
        <v>23.60705</v>
      </c>
      <c r="DI31">
        <v>418.37675</v>
      </c>
      <c r="DJ31">
        <v>23.632625</v>
      </c>
      <c r="DK31">
        <v>499.979</v>
      </c>
      <c r="DL31">
        <v>90.3842</v>
      </c>
      <c r="DM31">
        <v>0.031888625</v>
      </c>
      <c r="DN31">
        <v>30.3059</v>
      </c>
      <c r="DO31">
        <v>29.980825</v>
      </c>
      <c r="DP31">
        <v>999.9</v>
      </c>
      <c r="DQ31">
        <v>0</v>
      </c>
      <c r="DR31">
        <v>0</v>
      </c>
      <c r="DS31">
        <v>9997.6575</v>
      </c>
      <c r="DT31">
        <v>0</v>
      </c>
      <c r="DU31">
        <v>0.27582</v>
      </c>
      <c r="DV31">
        <v>0.65213775</v>
      </c>
      <c r="DW31">
        <v>430.6995</v>
      </c>
      <c r="DX31">
        <v>429.86375</v>
      </c>
      <c r="DY31">
        <v>0.3800845</v>
      </c>
      <c r="DZ31">
        <v>419.716</v>
      </c>
      <c r="EA31">
        <v>23.60705</v>
      </c>
      <c r="EB31">
        <v>2.16806</v>
      </c>
      <c r="EC31">
        <v>2.1337075</v>
      </c>
      <c r="ED31">
        <v>18.728225</v>
      </c>
      <c r="EE31">
        <v>18.473075</v>
      </c>
      <c r="EF31">
        <v>0.00500059</v>
      </c>
      <c r="EG31">
        <v>0</v>
      </c>
      <c r="EH31">
        <v>0</v>
      </c>
      <c r="EI31">
        <v>0</v>
      </c>
      <c r="EJ31">
        <v>294.975</v>
      </c>
      <c r="EK31">
        <v>0.00500059</v>
      </c>
      <c r="EL31">
        <v>-5.5</v>
      </c>
      <c r="EM31">
        <v>0.45</v>
      </c>
      <c r="EN31">
        <v>35.906</v>
      </c>
      <c r="EO31">
        <v>39.0155</v>
      </c>
      <c r="EP31">
        <v>37.187</v>
      </c>
      <c r="EQ31">
        <v>39.281</v>
      </c>
      <c r="ER31">
        <v>38.156</v>
      </c>
      <c r="ES31">
        <v>0</v>
      </c>
      <c r="ET31">
        <v>0</v>
      </c>
      <c r="EU31">
        <v>0</v>
      </c>
      <c r="EV31">
        <v>1759271552.9</v>
      </c>
      <c r="EW31">
        <v>0</v>
      </c>
      <c r="EX31">
        <v>294.7</v>
      </c>
      <c r="EY31">
        <v>6.31111144204419</v>
      </c>
      <c r="EZ31">
        <v>15.7333332866841</v>
      </c>
      <c r="FA31">
        <v>-7.20769230769231</v>
      </c>
      <c r="FB31">
        <v>15</v>
      </c>
      <c r="FC31">
        <v>0</v>
      </c>
      <c r="FD31" t="s">
        <v>422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0.570738380952381</v>
      </c>
      <c r="FQ31">
        <v>0.199935116883117</v>
      </c>
      <c r="FR31">
        <v>0.0561442328475984</v>
      </c>
      <c r="FS31">
        <v>1</v>
      </c>
      <c r="FT31">
        <v>294.126470588235</v>
      </c>
      <c r="FU31">
        <v>-0.95492732086701</v>
      </c>
      <c r="FV31">
        <v>6.6401323880995</v>
      </c>
      <c r="FW31">
        <v>-1</v>
      </c>
      <c r="FX31">
        <v>0.384678571428571</v>
      </c>
      <c r="FY31">
        <v>-0.0053799740259744</v>
      </c>
      <c r="FZ31">
        <v>0.00159950318392122</v>
      </c>
      <c r="GA31">
        <v>1</v>
      </c>
      <c r="GB31">
        <v>2</v>
      </c>
      <c r="GC31">
        <v>2</v>
      </c>
      <c r="GD31" t="s">
        <v>423</v>
      </c>
      <c r="GE31">
        <v>3.1329</v>
      </c>
      <c r="GF31">
        <v>2.70995</v>
      </c>
      <c r="GG31">
        <v>0.0893953</v>
      </c>
      <c r="GH31">
        <v>0.0897074</v>
      </c>
      <c r="GI31">
        <v>0.102822</v>
      </c>
      <c r="GJ31">
        <v>0.102437</v>
      </c>
      <c r="GK31">
        <v>34277.3</v>
      </c>
      <c r="GL31">
        <v>36697</v>
      </c>
      <c r="GM31">
        <v>34058.9</v>
      </c>
      <c r="GN31">
        <v>36502.4</v>
      </c>
      <c r="GO31">
        <v>43154.3</v>
      </c>
      <c r="GP31">
        <v>47027.4</v>
      </c>
      <c r="GQ31">
        <v>53131.5</v>
      </c>
      <c r="GR31">
        <v>58333.6</v>
      </c>
      <c r="GS31">
        <v>1.9384</v>
      </c>
      <c r="GT31">
        <v>1.76938</v>
      </c>
      <c r="GU31">
        <v>0.0878386</v>
      </c>
      <c r="GV31">
        <v>0</v>
      </c>
      <c r="GW31">
        <v>28.5438</v>
      </c>
      <c r="GX31">
        <v>999.9</v>
      </c>
      <c r="GY31">
        <v>56.574</v>
      </c>
      <c r="GZ31">
        <v>31.088</v>
      </c>
      <c r="HA31">
        <v>28.3814</v>
      </c>
      <c r="HB31">
        <v>54.8005</v>
      </c>
      <c r="HC31">
        <v>48.7059</v>
      </c>
      <c r="HD31">
        <v>1</v>
      </c>
      <c r="HE31">
        <v>0.0917759</v>
      </c>
      <c r="HF31">
        <v>-1.3195</v>
      </c>
      <c r="HG31">
        <v>20.1272</v>
      </c>
      <c r="HH31">
        <v>5.19618</v>
      </c>
      <c r="HI31">
        <v>12.0043</v>
      </c>
      <c r="HJ31">
        <v>4.9755</v>
      </c>
      <c r="HK31">
        <v>3.294</v>
      </c>
      <c r="HL31">
        <v>9999</v>
      </c>
      <c r="HM31">
        <v>9999</v>
      </c>
      <c r="HN31">
        <v>57.5</v>
      </c>
      <c r="HO31">
        <v>9999</v>
      </c>
      <c r="HP31">
        <v>1.86325</v>
      </c>
      <c r="HQ31">
        <v>1.86813</v>
      </c>
      <c r="HR31">
        <v>1.86784</v>
      </c>
      <c r="HS31">
        <v>1.86905</v>
      </c>
      <c r="HT31">
        <v>1.86993</v>
      </c>
      <c r="HU31">
        <v>1.86589</v>
      </c>
      <c r="HV31">
        <v>1.86705</v>
      </c>
      <c r="HW31">
        <v>1.86844</v>
      </c>
      <c r="HX31">
        <v>5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1.991</v>
      </c>
      <c r="IL31">
        <v>0.3546</v>
      </c>
      <c r="IM31">
        <v>0.597718743632158</v>
      </c>
      <c r="IN31">
        <v>0.00361529761911597</v>
      </c>
      <c r="IO31">
        <v>-7.80012915215668e-07</v>
      </c>
      <c r="IP31">
        <v>2.42927914842525e-10</v>
      </c>
      <c r="IQ31">
        <v>-0.106260553314027</v>
      </c>
      <c r="IR31">
        <v>-0.0164637104937544</v>
      </c>
      <c r="IS31">
        <v>0.00201699861531707</v>
      </c>
      <c r="IT31">
        <v>-2.09568535815719e-05</v>
      </c>
      <c r="IU31">
        <v>6</v>
      </c>
      <c r="IV31">
        <v>2070</v>
      </c>
      <c r="IW31">
        <v>1</v>
      </c>
      <c r="IX31">
        <v>30</v>
      </c>
      <c r="IY31">
        <v>29321192.8</v>
      </c>
      <c r="IZ31">
        <v>29321192.8</v>
      </c>
      <c r="JA31">
        <v>0.95459</v>
      </c>
      <c r="JB31">
        <v>2.61841</v>
      </c>
      <c r="JC31">
        <v>1.54785</v>
      </c>
      <c r="JD31">
        <v>2.31201</v>
      </c>
      <c r="JE31">
        <v>1.64673</v>
      </c>
      <c r="JF31">
        <v>2.33276</v>
      </c>
      <c r="JG31">
        <v>34.3952</v>
      </c>
      <c r="JH31">
        <v>24.2188</v>
      </c>
      <c r="JI31">
        <v>18</v>
      </c>
      <c r="JJ31">
        <v>496.878</v>
      </c>
      <c r="JK31">
        <v>389.826</v>
      </c>
      <c r="JL31">
        <v>30.8406</v>
      </c>
      <c r="JM31">
        <v>28.5558</v>
      </c>
      <c r="JN31">
        <v>30.0002</v>
      </c>
      <c r="JO31">
        <v>28.51</v>
      </c>
      <c r="JP31">
        <v>28.4575</v>
      </c>
      <c r="JQ31">
        <v>19.1437</v>
      </c>
      <c r="JR31">
        <v>20.7647</v>
      </c>
      <c r="JS31">
        <v>6.26113</v>
      </c>
      <c r="JT31">
        <v>30.8467</v>
      </c>
      <c r="JU31">
        <v>420</v>
      </c>
      <c r="JV31">
        <v>23.6699</v>
      </c>
      <c r="JW31">
        <v>96.5821</v>
      </c>
      <c r="JX31">
        <v>94.5165</v>
      </c>
    </row>
    <row r="32" spans="1:284">
      <c r="A32">
        <v>16</v>
      </c>
      <c r="B32">
        <v>1759271571</v>
      </c>
      <c r="C32">
        <v>33</v>
      </c>
      <c r="D32" t="s">
        <v>455</v>
      </c>
      <c r="E32" t="s">
        <v>456</v>
      </c>
      <c r="F32">
        <v>5</v>
      </c>
      <c r="G32" t="s">
        <v>418</v>
      </c>
      <c r="H32" t="s">
        <v>419</v>
      </c>
      <c r="I32">
        <v>1759271568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5</v>
      </c>
      <c r="AH32">
        <v>1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2.96</v>
      </c>
      <c r="DA32">
        <v>0.5</v>
      </c>
      <c r="DB32" t="s">
        <v>421</v>
      </c>
      <c r="DC32">
        <v>2</v>
      </c>
      <c r="DD32">
        <v>1759271568</v>
      </c>
      <c r="DE32">
        <v>420.341333333333</v>
      </c>
      <c r="DF32">
        <v>419.550333333333</v>
      </c>
      <c r="DG32">
        <v>23.9882</v>
      </c>
      <c r="DH32">
        <v>23.6270666666667</v>
      </c>
      <c r="DI32">
        <v>418.349666666667</v>
      </c>
      <c r="DJ32">
        <v>23.6336333333333</v>
      </c>
      <c r="DK32">
        <v>500.000333333333</v>
      </c>
      <c r="DL32">
        <v>90.3842333333333</v>
      </c>
      <c r="DM32">
        <v>0.0318331</v>
      </c>
      <c r="DN32">
        <v>30.3064</v>
      </c>
      <c r="DO32">
        <v>29.9788666666667</v>
      </c>
      <c r="DP32">
        <v>999.9</v>
      </c>
      <c r="DQ32">
        <v>0</v>
      </c>
      <c r="DR32">
        <v>0</v>
      </c>
      <c r="DS32">
        <v>10016.26</v>
      </c>
      <c r="DT32">
        <v>0</v>
      </c>
      <c r="DU32">
        <v>0.27582</v>
      </c>
      <c r="DV32">
        <v>0.790802</v>
      </c>
      <c r="DW32">
        <v>430.672</v>
      </c>
      <c r="DX32">
        <v>429.702666666667</v>
      </c>
      <c r="DY32">
        <v>0.361139333333333</v>
      </c>
      <c r="DZ32">
        <v>419.550333333333</v>
      </c>
      <c r="EA32">
        <v>23.6270666666667</v>
      </c>
      <c r="EB32">
        <v>2.16815666666667</v>
      </c>
      <c r="EC32">
        <v>2.13551333333333</v>
      </c>
      <c r="ED32">
        <v>18.7289333333333</v>
      </c>
      <c r="EE32">
        <v>18.4865666666667</v>
      </c>
      <c r="EF32">
        <v>0.00500059</v>
      </c>
      <c r="EG32">
        <v>0</v>
      </c>
      <c r="EH32">
        <v>0</v>
      </c>
      <c r="EI32">
        <v>0</v>
      </c>
      <c r="EJ32">
        <v>293.766666666667</v>
      </c>
      <c r="EK32">
        <v>0.00500059</v>
      </c>
      <c r="EL32">
        <v>-5.7</v>
      </c>
      <c r="EM32">
        <v>0.233333333333333</v>
      </c>
      <c r="EN32">
        <v>35.875</v>
      </c>
      <c r="EO32">
        <v>39</v>
      </c>
      <c r="EP32">
        <v>37.1663333333333</v>
      </c>
      <c r="EQ32">
        <v>39.229</v>
      </c>
      <c r="ER32">
        <v>38.125</v>
      </c>
      <c r="ES32">
        <v>0</v>
      </c>
      <c r="ET32">
        <v>0</v>
      </c>
      <c r="EU32">
        <v>0</v>
      </c>
      <c r="EV32">
        <v>1759271555.3</v>
      </c>
      <c r="EW32">
        <v>0</v>
      </c>
      <c r="EX32">
        <v>294.365384615385</v>
      </c>
      <c r="EY32">
        <v>-14.4376062993331</v>
      </c>
      <c r="EZ32">
        <v>13.2888887318614</v>
      </c>
      <c r="FA32">
        <v>-7.51923076923077</v>
      </c>
      <c r="FB32">
        <v>15</v>
      </c>
      <c r="FC32">
        <v>0</v>
      </c>
      <c r="FD32" t="s">
        <v>422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0.609372190476191</v>
      </c>
      <c r="FQ32">
        <v>0.595818467532467</v>
      </c>
      <c r="FR32">
        <v>0.111961087521989</v>
      </c>
      <c r="FS32">
        <v>0</v>
      </c>
      <c r="FT32">
        <v>295.341176470588</v>
      </c>
      <c r="FU32">
        <v>-3.18716560460162</v>
      </c>
      <c r="FV32">
        <v>6.8020808947167</v>
      </c>
      <c r="FW32">
        <v>-1</v>
      </c>
      <c r="FX32">
        <v>0.38200619047619</v>
      </c>
      <c r="FY32">
        <v>-0.0481155584415588</v>
      </c>
      <c r="FZ32">
        <v>0.00881316772745704</v>
      </c>
      <c r="GA32">
        <v>1</v>
      </c>
      <c r="GB32">
        <v>1</v>
      </c>
      <c r="GC32">
        <v>2</v>
      </c>
      <c r="GD32" t="s">
        <v>457</v>
      </c>
      <c r="GE32">
        <v>3.13284</v>
      </c>
      <c r="GF32">
        <v>2.71004</v>
      </c>
      <c r="GG32">
        <v>0.0893776</v>
      </c>
      <c r="GH32">
        <v>0.0897278</v>
      </c>
      <c r="GI32">
        <v>0.102848</v>
      </c>
      <c r="GJ32">
        <v>0.102535</v>
      </c>
      <c r="GK32">
        <v>34278</v>
      </c>
      <c r="GL32">
        <v>36696.2</v>
      </c>
      <c r="GM32">
        <v>34058.9</v>
      </c>
      <c r="GN32">
        <v>36502.4</v>
      </c>
      <c r="GO32">
        <v>43152.9</v>
      </c>
      <c r="GP32">
        <v>47022.1</v>
      </c>
      <c r="GQ32">
        <v>53131.4</v>
      </c>
      <c r="GR32">
        <v>58333.7</v>
      </c>
      <c r="GS32">
        <v>1.9383</v>
      </c>
      <c r="GT32">
        <v>1.76935</v>
      </c>
      <c r="GU32">
        <v>0.0880845</v>
      </c>
      <c r="GV32">
        <v>0</v>
      </c>
      <c r="GW32">
        <v>28.545</v>
      </c>
      <c r="GX32">
        <v>999.9</v>
      </c>
      <c r="GY32">
        <v>56.55</v>
      </c>
      <c r="GZ32">
        <v>31.088</v>
      </c>
      <c r="HA32">
        <v>28.3681</v>
      </c>
      <c r="HB32">
        <v>54.9605</v>
      </c>
      <c r="HC32">
        <v>49.0264</v>
      </c>
      <c r="HD32">
        <v>1</v>
      </c>
      <c r="HE32">
        <v>0.0918826</v>
      </c>
      <c r="HF32">
        <v>-1.32117</v>
      </c>
      <c r="HG32">
        <v>20.1273</v>
      </c>
      <c r="HH32">
        <v>5.19618</v>
      </c>
      <c r="HI32">
        <v>12.0044</v>
      </c>
      <c r="HJ32">
        <v>4.97555</v>
      </c>
      <c r="HK32">
        <v>3.294</v>
      </c>
      <c r="HL32">
        <v>9999</v>
      </c>
      <c r="HM32">
        <v>9999</v>
      </c>
      <c r="HN32">
        <v>57.5</v>
      </c>
      <c r="HO32">
        <v>9999</v>
      </c>
      <c r="HP32">
        <v>1.86325</v>
      </c>
      <c r="HQ32">
        <v>1.86813</v>
      </c>
      <c r="HR32">
        <v>1.86784</v>
      </c>
      <c r="HS32">
        <v>1.86905</v>
      </c>
      <c r="HT32">
        <v>1.86992</v>
      </c>
      <c r="HU32">
        <v>1.8659</v>
      </c>
      <c r="HV32">
        <v>1.86704</v>
      </c>
      <c r="HW32">
        <v>1.86844</v>
      </c>
      <c r="HX32">
        <v>5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1.991</v>
      </c>
      <c r="IL32">
        <v>0.355</v>
      </c>
      <c r="IM32">
        <v>0.597718743632158</v>
      </c>
      <c r="IN32">
        <v>0.00361529761911597</v>
      </c>
      <c r="IO32">
        <v>-7.80012915215668e-07</v>
      </c>
      <c r="IP32">
        <v>2.42927914842525e-10</v>
      </c>
      <c r="IQ32">
        <v>-0.106260553314027</v>
      </c>
      <c r="IR32">
        <v>-0.0164637104937544</v>
      </c>
      <c r="IS32">
        <v>0.00201699861531707</v>
      </c>
      <c r="IT32">
        <v>-2.09568535815719e-05</v>
      </c>
      <c r="IU32">
        <v>6</v>
      </c>
      <c r="IV32">
        <v>2070</v>
      </c>
      <c r="IW32">
        <v>1</v>
      </c>
      <c r="IX32">
        <v>30</v>
      </c>
      <c r="IY32">
        <v>29321192.9</v>
      </c>
      <c r="IZ32">
        <v>29321192.9</v>
      </c>
      <c r="JA32">
        <v>0.95459</v>
      </c>
      <c r="JB32">
        <v>2.61719</v>
      </c>
      <c r="JC32">
        <v>1.54785</v>
      </c>
      <c r="JD32">
        <v>2.31201</v>
      </c>
      <c r="JE32">
        <v>1.64673</v>
      </c>
      <c r="JF32">
        <v>2.30347</v>
      </c>
      <c r="JG32">
        <v>34.3952</v>
      </c>
      <c r="JH32">
        <v>24.2188</v>
      </c>
      <c r="JI32">
        <v>18</v>
      </c>
      <c r="JJ32">
        <v>496.812</v>
      </c>
      <c r="JK32">
        <v>389.812</v>
      </c>
      <c r="JL32">
        <v>30.8457</v>
      </c>
      <c r="JM32">
        <v>28.5558</v>
      </c>
      <c r="JN32">
        <v>30.0002</v>
      </c>
      <c r="JO32">
        <v>28.51</v>
      </c>
      <c r="JP32">
        <v>28.4575</v>
      </c>
      <c r="JQ32">
        <v>19.148</v>
      </c>
      <c r="JR32">
        <v>20.7647</v>
      </c>
      <c r="JS32">
        <v>6.26113</v>
      </c>
      <c r="JT32">
        <v>30.8617</v>
      </c>
      <c r="JU32">
        <v>420</v>
      </c>
      <c r="JV32">
        <v>23.6699</v>
      </c>
      <c r="JW32">
        <v>96.5819</v>
      </c>
      <c r="JX32">
        <v>94.5166</v>
      </c>
    </row>
    <row r="33" spans="1:284">
      <c r="A33">
        <v>17</v>
      </c>
      <c r="B33">
        <v>1759271573</v>
      </c>
      <c r="C33">
        <v>35</v>
      </c>
      <c r="D33" t="s">
        <v>458</v>
      </c>
      <c r="E33" t="s">
        <v>459</v>
      </c>
      <c r="F33">
        <v>5</v>
      </c>
      <c r="G33" t="s">
        <v>418</v>
      </c>
      <c r="H33" t="s">
        <v>419</v>
      </c>
      <c r="I33">
        <v>1759271570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5</v>
      </c>
      <c r="AH33">
        <v>1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2.96</v>
      </c>
      <c r="DA33">
        <v>0.5</v>
      </c>
      <c r="DB33" t="s">
        <v>421</v>
      </c>
      <c r="DC33">
        <v>2</v>
      </c>
      <c r="DD33">
        <v>1759271570</v>
      </c>
      <c r="DE33">
        <v>420.286333333333</v>
      </c>
      <c r="DF33">
        <v>419.52</v>
      </c>
      <c r="DG33">
        <v>23.9938666666667</v>
      </c>
      <c r="DH33">
        <v>23.6537</v>
      </c>
      <c r="DI33">
        <v>418.294666666667</v>
      </c>
      <c r="DJ33">
        <v>23.6390666666667</v>
      </c>
      <c r="DK33">
        <v>500.034666666667</v>
      </c>
      <c r="DL33">
        <v>90.3839333333333</v>
      </c>
      <c r="DM33">
        <v>0.0318437666666667</v>
      </c>
      <c r="DN33">
        <v>30.3079333333333</v>
      </c>
      <c r="DO33">
        <v>29.9799666666667</v>
      </c>
      <c r="DP33">
        <v>999.9</v>
      </c>
      <c r="DQ33">
        <v>0</v>
      </c>
      <c r="DR33">
        <v>0</v>
      </c>
      <c r="DS33">
        <v>10013.9666666667</v>
      </c>
      <c r="DT33">
        <v>0</v>
      </c>
      <c r="DU33">
        <v>0.27582</v>
      </c>
      <c r="DV33">
        <v>0.766296333333333</v>
      </c>
      <c r="DW33">
        <v>430.618333333333</v>
      </c>
      <c r="DX33">
        <v>429.683333333333</v>
      </c>
      <c r="DY33">
        <v>0.340211333333333</v>
      </c>
      <c r="DZ33">
        <v>419.52</v>
      </c>
      <c r="EA33">
        <v>23.6537</v>
      </c>
      <c r="EB33">
        <v>2.16866333333333</v>
      </c>
      <c r="EC33">
        <v>2.13791</v>
      </c>
      <c r="ED33">
        <v>18.7326666666667</v>
      </c>
      <c r="EE33">
        <v>18.5044666666667</v>
      </c>
      <c r="EF33">
        <v>0.00500059</v>
      </c>
      <c r="EG33">
        <v>0</v>
      </c>
      <c r="EH33">
        <v>0</v>
      </c>
      <c r="EI33">
        <v>0</v>
      </c>
      <c r="EJ33">
        <v>292.133333333333</v>
      </c>
      <c r="EK33">
        <v>0.00500059</v>
      </c>
      <c r="EL33">
        <v>-7.36666666666667</v>
      </c>
      <c r="EM33">
        <v>-1.03333333333333</v>
      </c>
      <c r="EN33">
        <v>35.875</v>
      </c>
      <c r="EO33">
        <v>38.979</v>
      </c>
      <c r="EP33">
        <v>37.1456666666667</v>
      </c>
      <c r="EQ33">
        <v>39.1873333333333</v>
      </c>
      <c r="ER33">
        <v>38.125</v>
      </c>
      <c r="ES33">
        <v>0</v>
      </c>
      <c r="ET33">
        <v>0</v>
      </c>
      <c r="EU33">
        <v>0</v>
      </c>
      <c r="EV33">
        <v>1759271557.1</v>
      </c>
      <c r="EW33">
        <v>0</v>
      </c>
      <c r="EX33">
        <v>293.032</v>
      </c>
      <c r="EY33">
        <v>5.57692365700327</v>
      </c>
      <c r="EZ33">
        <v>7.88461513728546</v>
      </c>
      <c r="FA33">
        <v>-6.228</v>
      </c>
      <c r="FB33">
        <v>15</v>
      </c>
      <c r="FC33">
        <v>0</v>
      </c>
      <c r="FD33" t="s">
        <v>422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0.627780095238095</v>
      </c>
      <c r="FQ33">
        <v>0.786348233766234</v>
      </c>
      <c r="FR33">
        <v>0.122790595452236</v>
      </c>
      <c r="FS33">
        <v>0</v>
      </c>
      <c r="FT33">
        <v>294.985294117647</v>
      </c>
      <c r="FU33">
        <v>-15.7692893735426</v>
      </c>
      <c r="FV33">
        <v>6.85390109409324</v>
      </c>
      <c r="FW33">
        <v>-1</v>
      </c>
      <c r="FX33">
        <v>0.376579523809524</v>
      </c>
      <c r="FY33">
        <v>-0.120499480519481</v>
      </c>
      <c r="FZ33">
        <v>0.017835310665507</v>
      </c>
      <c r="GA33">
        <v>0</v>
      </c>
      <c r="GB33">
        <v>0</v>
      </c>
      <c r="GC33">
        <v>2</v>
      </c>
      <c r="GD33" t="s">
        <v>460</v>
      </c>
      <c r="GE33">
        <v>3.13279</v>
      </c>
      <c r="GF33">
        <v>2.71003</v>
      </c>
      <c r="GG33">
        <v>0.0893684</v>
      </c>
      <c r="GH33">
        <v>0.0897522</v>
      </c>
      <c r="GI33">
        <v>0.102887</v>
      </c>
      <c r="GJ33">
        <v>0.102572</v>
      </c>
      <c r="GK33">
        <v>34278.2</v>
      </c>
      <c r="GL33">
        <v>36695.3</v>
      </c>
      <c r="GM33">
        <v>34058.7</v>
      </c>
      <c r="GN33">
        <v>36502.4</v>
      </c>
      <c r="GO33">
        <v>43150.9</v>
      </c>
      <c r="GP33">
        <v>47020.2</v>
      </c>
      <c r="GQ33">
        <v>53131.3</v>
      </c>
      <c r="GR33">
        <v>58333.7</v>
      </c>
      <c r="GS33">
        <v>1.93797</v>
      </c>
      <c r="GT33">
        <v>1.76957</v>
      </c>
      <c r="GU33">
        <v>0.0886545</v>
      </c>
      <c r="GV33">
        <v>0</v>
      </c>
      <c r="GW33">
        <v>28.5468</v>
      </c>
      <c r="GX33">
        <v>999.9</v>
      </c>
      <c r="GY33">
        <v>56.55</v>
      </c>
      <c r="GZ33">
        <v>31.088</v>
      </c>
      <c r="HA33">
        <v>28.369</v>
      </c>
      <c r="HB33">
        <v>54.7605</v>
      </c>
      <c r="HC33">
        <v>48.7941</v>
      </c>
      <c r="HD33">
        <v>1</v>
      </c>
      <c r="HE33">
        <v>0.0918445</v>
      </c>
      <c r="HF33">
        <v>-1.34227</v>
      </c>
      <c r="HG33">
        <v>20.1271</v>
      </c>
      <c r="HH33">
        <v>5.19603</v>
      </c>
      <c r="HI33">
        <v>12.0047</v>
      </c>
      <c r="HJ33">
        <v>4.9753</v>
      </c>
      <c r="HK33">
        <v>3.294</v>
      </c>
      <c r="HL33">
        <v>9999</v>
      </c>
      <c r="HM33">
        <v>9999</v>
      </c>
      <c r="HN33">
        <v>57.5</v>
      </c>
      <c r="HO33">
        <v>9999</v>
      </c>
      <c r="HP33">
        <v>1.86325</v>
      </c>
      <c r="HQ33">
        <v>1.86813</v>
      </c>
      <c r="HR33">
        <v>1.86784</v>
      </c>
      <c r="HS33">
        <v>1.86905</v>
      </c>
      <c r="HT33">
        <v>1.8699</v>
      </c>
      <c r="HU33">
        <v>1.8659</v>
      </c>
      <c r="HV33">
        <v>1.86704</v>
      </c>
      <c r="HW33">
        <v>1.86844</v>
      </c>
      <c r="HX33">
        <v>5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1.991</v>
      </c>
      <c r="IL33">
        <v>0.3555</v>
      </c>
      <c r="IM33">
        <v>0.597718743632158</v>
      </c>
      <c r="IN33">
        <v>0.00361529761911597</v>
      </c>
      <c r="IO33">
        <v>-7.80012915215668e-07</v>
      </c>
      <c r="IP33">
        <v>2.42927914842525e-10</v>
      </c>
      <c r="IQ33">
        <v>-0.106260553314027</v>
      </c>
      <c r="IR33">
        <v>-0.0164637104937544</v>
      </c>
      <c r="IS33">
        <v>0.00201699861531707</v>
      </c>
      <c r="IT33">
        <v>-2.09568535815719e-05</v>
      </c>
      <c r="IU33">
        <v>6</v>
      </c>
      <c r="IV33">
        <v>2070</v>
      </c>
      <c r="IW33">
        <v>1</v>
      </c>
      <c r="IX33">
        <v>30</v>
      </c>
      <c r="IY33">
        <v>29321192.9</v>
      </c>
      <c r="IZ33">
        <v>29321192.9</v>
      </c>
      <c r="JA33">
        <v>0.955811</v>
      </c>
      <c r="JB33">
        <v>2.62329</v>
      </c>
      <c r="JC33">
        <v>1.54785</v>
      </c>
      <c r="JD33">
        <v>2.31201</v>
      </c>
      <c r="JE33">
        <v>1.64673</v>
      </c>
      <c r="JF33">
        <v>2.30591</v>
      </c>
      <c r="JG33">
        <v>34.3952</v>
      </c>
      <c r="JH33">
        <v>24.2101</v>
      </c>
      <c r="JI33">
        <v>18</v>
      </c>
      <c r="JJ33">
        <v>496.6</v>
      </c>
      <c r="JK33">
        <v>389.933</v>
      </c>
      <c r="JL33">
        <v>30.8508</v>
      </c>
      <c r="JM33">
        <v>28.5558</v>
      </c>
      <c r="JN33">
        <v>30.0002</v>
      </c>
      <c r="JO33">
        <v>28.51</v>
      </c>
      <c r="JP33">
        <v>28.4575</v>
      </c>
      <c r="JQ33">
        <v>19.1536</v>
      </c>
      <c r="JR33">
        <v>20.7647</v>
      </c>
      <c r="JS33">
        <v>6.26113</v>
      </c>
      <c r="JT33">
        <v>30.8617</v>
      </c>
      <c r="JU33">
        <v>420</v>
      </c>
      <c r="JV33">
        <v>23.6699</v>
      </c>
      <c r="JW33">
        <v>96.5817</v>
      </c>
      <c r="JX33">
        <v>94.5166</v>
      </c>
    </row>
    <row r="34" spans="1:284">
      <c r="A34">
        <v>18</v>
      </c>
      <c r="B34">
        <v>1759271575</v>
      </c>
      <c r="C34">
        <v>37</v>
      </c>
      <c r="D34" t="s">
        <v>461</v>
      </c>
      <c r="E34" t="s">
        <v>462</v>
      </c>
      <c r="F34">
        <v>5</v>
      </c>
      <c r="G34" t="s">
        <v>418</v>
      </c>
      <c r="H34" t="s">
        <v>419</v>
      </c>
      <c r="I34">
        <v>1759271572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5</v>
      </c>
      <c r="AH34">
        <v>1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2.96</v>
      </c>
      <c r="DA34">
        <v>0.5</v>
      </c>
      <c r="DB34" t="s">
        <v>421</v>
      </c>
      <c r="DC34">
        <v>2</v>
      </c>
      <c r="DD34">
        <v>1759271572</v>
      </c>
      <c r="DE34">
        <v>420.234333333333</v>
      </c>
      <c r="DF34">
        <v>419.598333333333</v>
      </c>
      <c r="DG34">
        <v>24.0040333333333</v>
      </c>
      <c r="DH34">
        <v>23.6754333333333</v>
      </c>
      <c r="DI34">
        <v>418.243</v>
      </c>
      <c r="DJ34">
        <v>23.6488</v>
      </c>
      <c r="DK34">
        <v>500.055333333333</v>
      </c>
      <c r="DL34">
        <v>90.3837333333333</v>
      </c>
      <c r="DM34">
        <v>0.0318979</v>
      </c>
      <c r="DN34">
        <v>30.3084333333333</v>
      </c>
      <c r="DO34">
        <v>29.9834</v>
      </c>
      <c r="DP34">
        <v>999.9</v>
      </c>
      <c r="DQ34">
        <v>0</v>
      </c>
      <c r="DR34">
        <v>0</v>
      </c>
      <c r="DS34">
        <v>10007.1</v>
      </c>
      <c r="DT34">
        <v>0</v>
      </c>
      <c r="DU34">
        <v>0.27582</v>
      </c>
      <c r="DV34">
        <v>0.635752333333333</v>
      </c>
      <c r="DW34">
        <v>430.569666666667</v>
      </c>
      <c r="DX34">
        <v>429.773333333333</v>
      </c>
      <c r="DY34">
        <v>0.328640666666667</v>
      </c>
      <c r="DZ34">
        <v>419.598333333333</v>
      </c>
      <c r="EA34">
        <v>23.6754333333333</v>
      </c>
      <c r="EB34">
        <v>2.16957333333333</v>
      </c>
      <c r="EC34">
        <v>2.13987</v>
      </c>
      <c r="ED34">
        <v>18.7394</v>
      </c>
      <c r="EE34">
        <v>18.5191</v>
      </c>
      <c r="EF34">
        <v>0.00500059</v>
      </c>
      <c r="EG34">
        <v>0</v>
      </c>
      <c r="EH34">
        <v>0</v>
      </c>
      <c r="EI34">
        <v>0</v>
      </c>
      <c r="EJ34">
        <v>292.9</v>
      </c>
      <c r="EK34">
        <v>0.00500059</v>
      </c>
      <c r="EL34">
        <v>-8.2</v>
      </c>
      <c r="EM34">
        <v>-1.4</v>
      </c>
      <c r="EN34">
        <v>35.875</v>
      </c>
      <c r="EO34">
        <v>38.958</v>
      </c>
      <c r="EP34">
        <v>37.125</v>
      </c>
      <c r="EQ34">
        <v>39.1456666666667</v>
      </c>
      <c r="ER34">
        <v>38.125</v>
      </c>
      <c r="ES34">
        <v>0</v>
      </c>
      <c r="ET34">
        <v>0</v>
      </c>
      <c r="EU34">
        <v>0</v>
      </c>
      <c r="EV34">
        <v>1759271558.9</v>
      </c>
      <c r="EW34">
        <v>0</v>
      </c>
      <c r="EX34">
        <v>293.803846153846</v>
      </c>
      <c r="EY34">
        <v>29.3914535239476</v>
      </c>
      <c r="EZ34">
        <v>-7.96581217126053</v>
      </c>
      <c r="FA34">
        <v>-6.14615384615385</v>
      </c>
      <c r="FB34">
        <v>15</v>
      </c>
      <c r="FC34">
        <v>0</v>
      </c>
      <c r="FD34" t="s">
        <v>422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0.621525476190476</v>
      </c>
      <c r="FQ34">
        <v>0.626936337662337</v>
      </c>
      <c r="FR34">
        <v>0.125645491474499</v>
      </c>
      <c r="FS34">
        <v>0</v>
      </c>
      <c r="FT34">
        <v>294.25</v>
      </c>
      <c r="FU34">
        <v>-12.8204735435543</v>
      </c>
      <c r="FV34">
        <v>6.8594824877683</v>
      </c>
      <c r="FW34">
        <v>-1</v>
      </c>
      <c r="FX34">
        <v>0.370722238095238</v>
      </c>
      <c r="FY34">
        <v>-0.181106103896104</v>
      </c>
      <c r="FZ34">
        <v>0.0231442611376984</v>
      </c>
      <c r="GA34">
        <v>0</v>
      </c>
      <c r="GB34">
        <v>0</v>
      </c>
      <c r="GC34">
        <v>2</v>
      </c>
      <c r="GD34" t="s">
        <v>460</v>
      </c>
      <c r="GE34">
        <v>3.13291</v>
      </c>
      <c r="GF34">
        <v>2.70999</v>
      </c>
      <c r="GG34">
        <v>0.0893737</v>
      </c>
      <c r="GH34">
        <v>0.0897613</v>
      </c>
      <c r="GI34">
        <v>0.102927</v>
      </c>
      <c r="GJ34">
        <v>0.102584</v>
      </c>
      <c r="GK34">
        <v>34278</v>
      </c>
      <c r="GL34">
        <v>36694.9</v>
      </c>
      <c r="GM34">
        <v>34058.7</v>
      </c>
      <c r="GN34">
        <v>36502.3</v>
      </c>
      <c r="GO34">
        <v>43148.9</v>
      </c>
      <c r="GP34">
        <v>47019.4</v>
      </c>
      <c r="GQ34">
        <v>53131.3</v>
      </c>
      <c r="GR34">
        <v>58333.5</v>
      </c>
      <c r="GS34">
        <v>1.9381</v>
      </c>
      <c r="GT34">
        <v>1.76963</v>
      </c>
      <c r="GU34">
        <v>0.0884458</v>
      </c>
      <c r="GV34">
        <v>0</v>
      </c>
      <c r="GW34">
        <v>28.5485</v>
      </c>
      <c r="GX34">
        <v>999.9</v>
      </c>
      <c r="GY34">
        <v>56.55</v>
      </c>
      <c r="GZ34">
        <v>31.088</v>
      </c>
      <c r="HA34">
        <v>28.3712</v>
      </c>
      <c r="HB34">
        <v>54.7405</v>
      </c>
      <c r="HC34">
        <v>48.8702</v>
      </c>
      <c r="HD34">
        <v>1</v>
      </c>
      <c r="HE34">
        <v>0.0918293</v>
      </c>
      <c r="HF34">
        <v>-1.33961</v>
      </c>
      <c r="HG34">
        <v>20.1272</v>
      </c>
      <c r="HH34">
        <v>5.19588</v>
      </c>
      <c r="HI34">
        <v>12.0047</v>
      </c>
      <c r="HJ34">
        <v>4.9751</v>
      </c>
      <c r="HK34">
        <v>3.294</v>
      </c>
      <c r="HL34">
        <v>9999</v>
      </c>
      <c r="HM34">
        <v>9999</v>
      </c>
      <c r="HN34">
        <v>57.5</v>
      </c>
      <c r="HO34">
        <v>9999</v>
      </c>
      <c r="HP34">
        <v>1.86325</v>
      </c>
      <c r="HQ34">
        <v>1.86813</v>
      </c>
      <c r="HR34">
        <v>1.86784</v>
      </c>
      <c r="HS34">
        <v>1.86905</v>
      </c>
      <c r="HT34">
        <v>1.86989</v>
      </c>
      <c r="HU34">
        <v>1.8659</v>
      </c>
      <c r="HV34">
        <v>1.86705</v>
      </c>
      <c r="HW34">
        <v>1.86843</v>
      </c>
      <c r="HX34">
        <v>5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1.991</v>
      </c>
      <c r="IL34">
        <v>0.3561</v>
      </c>
      <c r="IM34">
        <v>0.597718743632158</v>
      </c>
      <c r="IN34">
        <v>0.00361529761911597</v>
      </c>
      <c r="IO34">
        <v>-7.80012915215668e-07</v>
      </c>
      <c r="IP34">
        <v>2.42927914842525e-10</v>
      </c>
      <c r="IQ34">
        <v>-0.106260553314027</v>
      </c>
      <c r="IR34">
        <v>-0.0164637104937544</v>
      </c>
      <c r="IS34">
        <v>0.00201699861531707</v>
      </c>
      <c r="IT34">
        <v>-2.09568535815719e-05</v>
      </c>
      <c r="IU34">
        <v>6</v>
      </c>
      <c r="IV34">
        <v>2070</v>
      </c>
      <c r="IW34">
        <v>1</v>
      </c>
      <c r="IX34">
        <v>30</v>
      </c>
      <c r="IY34">
        <v>29321192.9</v>
      </c>
      <c r="IZ34">
        <v>29321192.9</v>
      </c>
      <c r="JA34">
        <v>0.955811</v>
      </c>
      <c r="JB34">
        <v>2.61841</v>
      </c>
      <c r="JC34">
        <v>1.54785</v>
      </c>
      <c r="JD34">
        <v>2.31201</v>
      </c>
      <c r="JE34">
        <v>1.64673</v>
      </c>
      <c r="JF34">
        <v>2.35596</v>
      </c>
      <c r="JG34">
        <v>34.3952</v>
      </c>
      <c r="JH34">
        <v>24.2188</v>
      </c>
      <c r="JI34">
        <v>18</v>
      </c>
      <c r="JJ34">
        <v>496.682</v>
      </c>
      <c r="JK34">
        <v>389.96</v>
      </c>
      <c r="JL34">
        <v>30.8578</v>
      </c>
      <c r="JM34">
        <v>28.5558</v>
      </c>
      <c r="JN34">
        <v>30.0002</v>
      </c>
      <c r="JO34">
        <v>28.51</v>
      </c>
      <c r="JP34">
        <v>28.4575</v>
      </c>
      <c r="JQ34">
        <v>19.1573</v>
      </c>
      <c r="JR34">
        <v>20.7647</v>
      </c>
      <c r="JS34">
        <v>6.26113</v>
      </c>
      <c r="JT34">
        <v>30.8709</v>
      </c>
      <c r="JU34">
        <v>420</v>
      </c>
      <c r="JV34">
        <v>23.6699</v>
      </c>
      <c r="JW34">
        <v>96.5816</v>
      </c>
      <c r="JX34">
        <v>94.5163</v>
      </c>
    </row>
    <row r="35" spans="1:284">
      <c r="A35">
        <v>19</v>
      </c>
      <c r="B35">
        <v>1759271577</v>
      </c>
      <c r="C35">
        <v>39</v>
      </c>
      <c r="D35" t="s">
        <v>463</v>
      </c>
      <c r="E35" t="s">
        <v>464</v>
      </c>
      <c r="F35">
        <v>5</v>
      </c>
      <c r="G35" t="s">
        <v>418</v>
      </c>
      <c r="H35" t="s">
        <v>419</v>
      </c>
      <c r="I35">
        <v>1759271574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5</v>
      </c>
      <c r="AH35">
        <v>1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2.96</v>
      </c>
      <c r="DA35">
        <v>0.5</v>
      </c>
      <c r="DB35" t="s">
        <v>421</v>
      </c>
      <c r="DC35">
        <v>2</v>
      </c>
      <c r="DD35">
        <v>1759271574</v>
      </c>
      <c r="DE35">
        <v>420.212</v>
      </c>
      <c r="DF35">
        <v>419.696</v>
      </c>
      <c r="DG35">
        <v>24.0162666666667</v>
      </c>
      <c r="DH35">
        <v>23.6853666666667</v>
      </c>
      <c r="DI35">
        <v>418.220666666667</v>
      </c>
      <c r="DJ35">
        <v>23.6605</v>
      </c>
      <c r="DK35">
        <v>500.025</v>
      </c>
      <c r="DL35">
        <v>90.3839</v>
      </c>
      <c r="DM35">
        <v>0.0319263</v>
      </c>
      <c r="DN35">
        <v>30.308</v>
      </c>
      <c r="DO35">
        <v>29.9899333333333</v>
      </c>
      <c r="DP35">
        <v>999.9</v>
      </c>
      <c r="DQ35">
        <v>0</v>
      </c>
      <c r="DR35">
        <v>0</v>
      </c>
      <c r="DS35">
        <v>10004.6</v>
      </c>
      <c r="DT35">
        <v>0</v>
      </c>
      <c r="DU35">
        <v>0.27582</v>
      </c>
      <c r="DV35">
        <v>0.515889333333333</v>
      </c>
      <c r="DW35">
        <v>430.552333333333</v>
      </c>
      <c r="DX35">
        <v>429.877666666667</v>
      </c>
      <c r="DY35">
        <v>0.330934666666667</v>
      </c>
      <c r="DZ35">
        <v>419.696</v>
      </c>
      <c r="EA35">
        <v>23.6853666666667</v>
      </c>
      <c r="EB35">
        <v>2.17068333333333</v>
      </c>
      <c r="EC35">
        <v>2.14077333333333</v>
      </c>
      <c r="ED35">
        <v>18.7476</v>
      </c>
      <c r="EE35">
        <v>18.5258333333333</v>
      </c>
      <c r="EF35">
        <v>0.00500059</v>
      </c>
      <c r="EG35">
        <v>0</v>
      </c>
      <c r="EH35">
        <v>0</v>
      </c>
      <c r="EI35">
        <v>0</v>
      </c>
      <c r="EJ35">
        <v>294.533333333333</v>
      </c>
      <c r="EK35">
        <v>0.00500059</v>
      </c>
      <c r="EL35">
        <v>-8.23333333333333</v>
      </c>
      <c r="EM35">
        <v>-1.73333333333333</v>
      </c>
      <c r="EN35">
        <v>35.875</v>
      </c>
      <c r="EO35">
        <v>38.9163333333333</v>
      </c>
      <c r="EP35">
        <v>37.125</v>
      </c>
      <c r="EQ35">
        <v>39.104</v>
      </c>
      <c r="ER35">
        <v>38.104</v>
      </c>
      <c r="ES35">
        <v>0</v>
      </c>
      <c r="ET35">
        <v>0</v>
      </c>
      <c r="EU35">
        <v>0</v>
      </c>
      <c r="EV35">
        <v>1759271561.3</v>
      </c>
      <c r="EW35">
        <v>0</v>
      </c>
      <c r="EX35">
        <v>294.965384615385</v>
      </c>
      <c r="EY35">
        <v>9.15897478693187</v>
      </c>
      <c r="EZ35">
        <v>-4.68034205078731</v>
      </c>
      <c r="FA35">
        <v>-6.39615384615385</v>
      </c>
      <c r="FB35">
        <v>15</v>
      </c>
      <c r="FC35">
        <v>0</v>
      </c>
      <c r="FD35" t="s">
        <v>422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0.613970190476191</v>
      </c>
      <c r="FQ35">
        <v>0.328806545454545</v>
      </c>
      <c r="FR35">
        <v>0.130982540942938</v>
      </c>
      <c r="FS35">
        <v>1</v>
      </c>
      <c r="FT35">
        <v>294.8</v>
      </c>
      <c r="FU35">
        <v>-1.2681433639347</v>
      </c>
      <c r="FV35">
        <v>6.50438765938266</v>
      </c>
      <c r="FW35">
        <v>-1</v>
      </c>
      <c r="FX35">
        <v>0.365694571428571</v>
      </c>
      <c r="FY35">
        <v>-0.211396753246753</v>
      </c>
      <c r="FZ35">
        <v>0.025099819922654</v>
      </c>
      <c r="GA35">
        <v>0</v>
      </c>
      <c r="GB35">
        <v>1</v>
      </c>
      <c r="GC35">
        <v>2</v>
      </c>
      <c r="GD35" t="s">
        <v>457</v>
      </c>
      <c r="GE35">
        <v>3.13281</v>
      </c>
      <c r="GF35">
        <v>2.71004</v>
      </c>
      <c r="GG35">
        <v>0.0893775</v>
      </c>
      <c r="GH35">
        <v>0.0897682</v>
      </c>
      <c r="GI35">
        <v>0.102959</v>
      </c>
      <c r="GJ35">
        <v>0.102585</v>
      </c>
      <c r="GK35">
        <v>34277.8</v>
      </c>
      <c r="GL35">
        <v>36694.5</v>
      </c>
      <c r="GM35">
        <v>34058.7</v>
      </c>
      <c r="GN35">
        <v>36502.2</v>
      </c>
      <c r="GO35">
        <v>43147.3</v>
      </c>
      <c r="GP35">
        <v>47019.2</v>
      </c>
      <c r="GQ35">
        <v>53131.3</v>
      </c>
      <c r="GR35">
        <v>58333.3</v>
      </c>
      <c r="GS35">
        <v>1.93832</v>
      </c>
      <c r="GT35">
        <v>1.76957</v>
      </c>
      <c r="GU35">
        <v>0.0886135</v>
      </c>
      <c r="GV35">
        <v>0</v>
      </c>
      <c r="GW35">
        <v>28.5499</v>
      </c>
      <c r="GX35">
        <v>999.9</v>
      </c>
      <c r="GY35">
        <v>56.55</v>
      </c>
      <c r="GZ35">
        <v>31.088</v>
      </c>
      <c r="HA35">
        <v>28.3674</v>
      </c>
      <c r="HB35">
        <v>54.5705</v>
      </c>
      <c r="HC35">
        <v>48.8942</v>
      </c>
      <c r="HD35">
        <v>1</v>
      </c>
      <c r="HE35">
        <v>0.0919995</v>
      </c>
      <c r="HF35">
        <v>-1.34027</v>
      </c>
      <c r="HG35">
        <v>20.1272</v>
      </c>
      <c r="HH35">
        <v>5.19603</v>
      </c>
      <c r="HI35">
        <v>12.0043</v>
      </c>
      <c r="HJ35">
        <v>4.9752</v>
      </c>
      <c r="HK35">
        <v>3.294</v>
      </c>
      <c r="HL35">
        <v>9999</v>
      </c>
      <c r="HM35">
        <v>9999</v>
      </c>
      <c r="HN35">
        <v>57.5</v>
      </c>
      <c r="HO35">
        <v>9999</v>
      </c>
      <c r="HP35">
        <v>1.86325</v>
      </c>
      <c r="HQ35">
        <v>1.86813</v>
      </c>
      <c r="HR35">
        <v>1.86784</v>
      </c>
      <c r="HS35">
        <v>1.86905</v>
      </c>
      <c r="HT35">
        <v>1.8699</v>
      </c>
      <c r="HU35">
        <v>1.86594</v>
      </c>
      <c r="HV35">
        <v>1.86706</v>
      </c>
      <c r="HW35">
        <v>1.86843</v>
      </c>
      <c r="HX35">
        <v>5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1.992</v>
      </c>
      <c r="IL35">
        <v>0.3565</v>
      </c>
      <c r="IM35">
        <v>0.597718743632158</v>
      </c>
      <c r="IN35">
        <v>0.00361529761911597</v>
      </c>
      <c r="IO35">
        <v>-7.80012915215668e-07</v>
      </c>
      <c r="IP35">
        <v>2.42927914842525e-10</v>
      </c>
      <c r="IQ35">
        <v>-0.106260553314027</v>
      </c>
      <c r="IR35">
        <v>-0.0164637104937544</v>
      </c>
      <c r="IS35">
        <v>0.00201699861531707</v>
      </c>
      <c r="IT35">
        <v>-2.09568535815719e-05</v>
      </c>
      <c r="IU35">
        <v>6</v>
      </c>
      <c r="IV35">
        <v>2070</v>
      </c>
      <c r="IW35">
        <v>1</v>
      </c>
      <c r="IX35">
        <v>30</v>
      </c>
      <c r="IY35">
        <v>29321192.9</v>
      </c>
      <c r="IZ35">
        <v>29321192.9</v>
      </c>
      <c r="JA35">
        <v>0.955811</v>
      </c>
      <c r="JB35">
        <v>2.62573</v>
      </c>
      <c r="JC35">
        <v>1.54785</v>
      </c>
      <c r="JD35">
        <v>2.31201</v>
      </c>
      <c r="JE35">
        <v>1.64673</v>
      </c>
      <c r="JF35">
        <v>2.25586</v>
      </c>
      <c r="JG35">
        <v>34.3952</v>
      </c>
      <c r="JH35">
        <v>24.2101</v>
      </c>
      <c r="JI35">
        <v>18</v>
      </c>
      <c r="JJ35">
        <v>496.829</v>
      </c>
      <c r="JK35">
        <v>389.933</v>
      </c>
      <c r="JL35">
        <v>30.8634</v>
      </c>
      <c r="JM35">
        <v>28.5558</v>
      </c>
      <c r="JN35">
        <v>30.0002</v>
      </c>
      <c r="JO35">
        <v>28.51</v>
      </c>
      <c r="JP35">
        <v>28.4575</v>
      </c>
      <c r="JQ35">
        <v>19.1596</v>
      </c>
      <c r="JR35">
        <v>20.7647</v>
      </c>
      <c r="JS35">
        <v>6.26113</v>
      </c>
      <c r="JT35">
        <v>30.8709</v>
      </c>
      <c r="JU35">
        <v>420</v>
      </c>
      <c r="JV35">
        <v>23.6699</v>
      </c>
      <c r="JW35">
        <v>96.5816</v>
      </c>
      <c r="JX35">
        <v>94.516</v>
      </c>
    </row>
    <row r="36" spans="1:284">
      <c r="A36">
        <v>20</v>
      </c>
      <c r="B36">
        <v>1759271579</v>
      </c>
      <c r="C36">
        <v>41</v>
      </c>
      <c r="D36" t="s">
        <v>465</v>
      </c>
      <c r="E36" t="s">
        <v>466</v>
      </c>
      <c r="F36">
        <v>5</v>
      </c>
      <c r="G36" t="s">
        <v>418</v>
      </c>
      <c r="H36" t="s">
        <v>419</v>
      </c>
      <c r="I36">
        <v>1759271576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5</v>
      </c>
      <c r="AH36">
        <v>1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2.96</v>
      </c>
      <c r="DA36">
        <v>0.5</v>
      </c>
      <c r="DB36" t="s">
        <v>421</v>
      </c>
      <c r="DC36">
        <v>2</v>
      </c>
      <c r="DD36">
        <v>1759271576</v>
      </c>
      <c r="DE36">
        <v>420.223666666667</v>
      </c>
      <c r="DF36">
        <v>419.732666666667</v>
      </c>
      <c r="DG36">
        <v>24.0277</v>
      </c>
      <c r="DH36">
        <v>23.6876333333333</v>
      </c>
      <c r="DI36">
        <v>418.232333333333</v>
      </c>
      <c r="DJ36">
        <v>23.6714333333333</v>
      </c>
      <c r="DK36">
        <v>500.053333333333</v>
      </c>
      <c r="DL36">
        <v>90.3842</v>
      </c>
      <c r="DM36">
        <v>0.031915</v>
      </c>
      <c r="DN36">
        <v>30.308</v>
      </c>
      <c r="DO36">
        <v>29.9952666666667</v>
      </c>
      <c r="DP36">
        <v>999.9</v>
      </c>
      <c r="DQ36">
        <v>0</v>
      </c>
      <c r="DR36">
        <v>0</v>
      </c>
      <c r="DS36">
        <v>10003.7666666667</v>
      </c>
      <c r="DT36">
        <v>0</v>
      </c>
      <c r="DU36">
        <v>0.27582</v>
      </c>
      <c r="DV36">
        <v>0.490956666666667</v>
      </c>
      <c r="DW36">
        <v>430.569333333333</v>
      </c>
      <c r="DX36">
        <v>429.916</v>
      </c>
      <c r="DY36">
        <v>0.340072</v>
      </c>
      <c r="DZ36">
        <v>419.732666666667</v>
      </c>
      <c r="EA36">
        <v>23.6876333333333</v>
      </c>
      <c r="EB36">
        <v>2.17172333333333</v>
      </c>
      <c r="EC36">
        <v>2.14098666666667</v>
      </c>
      <c r="ED36">
        <v>18.7552666666667</v>
      </c>
      <c r="EE36">
        <v>18.5274333333333</v>
      </c>
      <c r="EF36">
        <v>0.00500059</v>
      </c>
      <c r="EG36">
        <v>0</v>
      </c>
      <c r="EH36">
        <v>0</v>
      </c>
      <c r="EI36">
        <v>0</v>
      </c>
      <c r="EJ36">
        <v>294.033333333333</v>
      </c>
      <c r="EK36">
        <v>0.00500059</v>
      </c>
      <c r="EL36">
        <v>-6.3</v>
      </c>
      <c r="EM36">
        <v>-0.933333333333333</v>
      </c>
      <c r="EN36">
        <v>35.875</v>
      </c>
      <c r="EO36">
        <v>38.8956666666667</v>
      </c>
      <c r="EP36">
        <v>37.125</v>
      </c>
      <c r="EQ36">
        <v>39.083</v>
      </c>
      <c r="ER36">
        <v>38.083</v>
      </c>
      <c r="ES36">
        <v>0</v>
      </c>
      <c r="ET36">
        <v>0</v>
      </c>
      <c r="EU36">
        <v>0</v>
      </c>
      <c r="EV36">
        <v>1759271563.1</v>
      </c>
      <c r="EW36">
        <v>0</v>
      </c>
      <c r="EX36">
        <v>295.204</v>
      </c>
      <c r="EY36">
        <v>0.384615567356841</v>
      </c>
      <c r="EZ36">
        <v>-9.79230767700094</v>
      </c>
      <c r="FA36">
        <v>-6.724</v>
      </c>
      <c r="FB36">
        <v>15</v>
      </c>
      <c r="FC36">
        <v>0</v>
      </c>
      <c r="FD36" t="s">
        <v>422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0.606593619047619</v>
      </c>
      <c r="FQ36">
        <v>0.00129701298701288</v>
      </c>
      <c r="FR36">
        <v>0.136466072683522</v>
      </c>
      <c r="FS36">
        <v>1</v>
      </c>
      <c r="FT36">
        <v>294.273529411765</v>
      </c>
      <c r="FU36">
        <v>10.5378153894144</v>
      </c>
      <c r="FV36">
        <v>6.1461278495694</v>
      </c>
      <c r="FW36">
        <v>-1</v>
      </c>
      <c r="FX36">
        <v>0.361686857142857</v>
      </c>
      <c r="FY36">
        <v>-0.211810675324676</v>
      </c>
      <c r="FZ36">
        <v>0.025143782704555</v>
      </c>
      <c r="GA36">
        <v>0</v>
      </c>
      <c r="GB36">
        <v>1</v>
      </c>
      <c r="GC36">
        <v>2</v>
      </c>
      <c r="GD36" t="s">
        <v>457</v>
      </c>
      <c r="GE36">
        <v>3.13287</v>
      </c>
      <c r="GF36">
        <v>2.70994</v>
      </c>
      <c r="GG36">
        <v>0.0893823</v>
      </c>
      <c r="GH36">
        <v>0.0897687</v>
      </c>
      <c r="GI36">
        <v>0.10298</v>
      </c>
      <c r="GJ36">
        <v>0.102582</v>
      </c>
      <c r="GK36">
        <v>34277.5</v>
      </c>
      <c r="GL36">
        <v>36694.4</v>
      </c>
      <c r="GM36">
        <v>34058.5</v>
      </c>
      <c r="GN36">
        <v>36502.2</v>
      </c>
      <c r="GO36">
        <v>43146.1</v>
      </c>
      <c r="GP36">
        <v>47019.2</v>
      </c>
      <c r="GQ36">
        <v>53131</v>
      </c>
      <c r="GR36">
        <v>58333.1</v>
      </c>
      <c r="GS36">
        <v>1.93848</v>
      </c>
      <c r="GT36">
        <v>1.76947</v>
      </c>
      <c r="GU36">
        <v>0.0888929</v>
      </c>
      <c r="GV36">
        <v>0</v>
      </c>
      <c r="GW36">
        <v>28.5517</v>
      </c>
      <c r="GX36">
        <v>999.9</v>
      </c>
      <c r="GY36">
        <v>56.55</v>
      </c>
      <c r="GZ36">
        <v>31.088</v>
      </c>
      <c r="HA36">
        <v>28.3683</v>
      </c>
      <c r="HB36">
        <v>54.6405</v>
      </c>
      <c r="HC36">
        <v>48.722</v>
      </c>
      <c r="HD36">
        <v>1</v>
      </c>
      <c r="HE36">
        <v>0.091908</v>
      </c>
      <c r="HF36">
        <v>-1.34882</v>
      </c>
      <c r="HG36">
        <v>20.1271</v>
      </c>
      <c r="HH36">
        <v>5.19603</v>
      </c>
      <c r="HI36">
        <v>12.0049</v>
      </c>
      <c r="HJ36">
        <v>4.97535</v>
      </c>
      <c r="HK36">
        <v>3.294</v>
      </c>
      <c r="HL36">
        <v>9999</v>
      </c>
      <c r="HM36">
        <v>9999</v>
      </c>
      <c r="HN36">
        <v>57.5</v>
      </c>
      <c r="HO36">
        <v>9999</v>
      </c>
      <c r="HP36">
        <v>1.86325</v>
      </c>
      <c r="HQ36">
        <v>1.86813</v>
      </c>
      <c r="HR36">
        <v>1.86783</v>
      </c>
      <c r="HS36">
        <v>1.86905</v>
      </c>
      <c r="HT36">
        <v>1.86989</v>
      </c>
      <c r="HU36">
        <v>1.86595</v>
      </c>
      <c r="HV36">
        <v>1.86705</v>
      </c>
      <c r="HW36">
        <v>1.86843</v>
      </c>
      <c r="HX36">
        <v>5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1.991</v>
      </c>
      <c r="IL36">
        <v>0.3568</v>
      </c>
      <c r="IM36">
        <v>0.597718743632158</v>
      </c>
      <c r="IN36">
        <v>0.00361529761911597</v>
      </c>
      <c r="IO36">
        <v>-7.80012915215668e-07</v>
      </c>
      <c r="IP36">
        <v>2.42927914842525e-10</v>
      </c>
      <c r="IQ36">
        <v>-0.106260553314027</v>
      </c>
      <c r="IR36">
        <v>-0.0164637104937544</v>
      </c>
      <c r="IS36">
        <v>0.00201699861531707</v>
      </c>
      <c r="IT36">
        <v>-2.09568535815719e-05</v>
      </c>
      <c r="IU36">
        <v>6</v>
      </c>
      <c r="IV36">
        <v>2070</v>
      </c>
      <c r="IW36">
        <v>1</v>
      </c>
      <c r="IX36">
        <v>30</v>
      </c>
      <c r="IY36">
        <v>29321193</v>
      </c>
      <c r="IZ36">
        <v>29321193</v>
      </c>
      <c r="JA36">
        <v>0.955811</v>
      </c>
      <c r="JB36">
        <v>2.61597</v>
      </c>
      <c r="JC36">
        <v>1.54785</v>
      </c>
      <c r="JD36">
        <v>2.31201</v>
      </c>
      <c r="JE36">
        <v>1.64551</v>
      </c>
      <c r="JF36">
        <v>2.37915</v>
      </c>
      <c r="JG36">
        <v>34.3725</v>
      </c>
      <c r="JH36">
        <v>24.2188</v>
      </c>
      <c r="JI36">
        <v>18</v>
      </c>
      <c r="JJ36">
        <v>496.927</v>
      </c>
      <c r="JK36">
        <v>389.88</v>
      </c>
      <c r="JL36">
        <v>30.8674</v>
      </c>
      <c r="JM36">
        <v>28.5558</v>
      </c>
      <c r="JN36">
        <v>30.0001</v>
      </c>
      <c r="JO36">
        <v>28.51</v>
      </c>
      <c r="JP36">
        <v>28.4575</v>
      </c>
      <c r="JQ36">
        <v>19.1637</v>
      </c>
      <c r="JR36">
        <v>20.7647</v>
      </c>
      <c r="JS36">
        <v>6.26113</v>
      </c>
      <c r="JT36">
        <v>30.8709</v>
      </c>
      <c r="JU36">
        <v>420</v>
      </c>
      <c r="JV36">
        <v>23.6698</v>
      </c>
      <c r="JW36">
        <v>96.5811</v>
      </c>
      <c r="JX36">
        <v>94.5158</v>
      </c>
    </row>
    <row r="37" spans="1:284">
      <c r="A37">
        <v>21</v>
      </c>
      <c r="B37">
        <v>1759271581</v>
      </c>
      <c r="C37">
        <v>43</v>
      </c>
      <c r="D37" t="s">
        <v>467</v>
      </c>
      <c r="E37" t="s">
        <v>468</v>
      </c>
      <c r="F37">
        <v>5</v>
      </c>
      <c r="G37" t="s">
        <v>418</v>
      </c>
      <c r="H37" t="s">
        <v>419</v>
      </c>
      <c r="I37">
        <v>1759271578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5</v>
      </c>
      <c r="AH37">
        <v>1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2.96</v>
      </c>
      <c r="DA37">
        <v>0.5</v>
      </c>
      <c r="DB37" t="s">
        <v>421</v>
      </c>
      <c r="DC37">
        <v>2</v>
      </c>
      <c r="DD37">
        <v>1759271578</v>
      </c>
      <c r="DE37">
        <v>420.249</v>
      </c>
      <c r="DF37">
        <v>419.754</v>
      </c>
      <c r="DG37">
        <v>24.0368333333333</v>
      </c>
      <c r="DH37">
        <v>23.6876666666667</v>
      </c>
      <c r="DI37">
        <v>418.257666666667</v>
      </c>
      <c r="DJ37">
        <v>23.6801666666667</v>
      </c>
      <c r="DK37">
        <v>500.044333333333</v>
      </c>
      <c r="DL37">
        <v>90.3840333333333</v>
      </c>
      <c r="DM37">
        <v>0.0317932</v>
      </c>
      <c r="DN37">
        <v>30.3082333333333</v>
      </c>
      <c r="DO37">
        <v>29.9975333333333</v>
      </c>
      <c r="DP37">
        <v>999.9</v>
      </c>
      <c r="DQ37">
        <v>0</v>
      </c>
      <c r="DR37">
        <v>0</v>
      </c>
      <c r="DS37">
        <v>10009.6</v>
      </c>
      <c r="DT37">
        <v>0</v>
      </c>
      <c r="DU37">
        <v>0.27582</v>
      </c>
      <c r="DV37">
        <v>0.495208666666667</v>
      </c>
      <c r="DW37">
        <v>430.599333333333</v>
      </c>
      <c r="DX37">
        <v>429.937666666667</v>
      </c>
      <c r="DY37">
        <v>0.349184666666667</v>
      </c>
      <c r="DZ37">
        <v>419.754</v>
      </c>
      <c r="EA37">
        <v>23.6876666666667</v>
      </c>
      <c r="EB37">
        <v>2.17254666666667</v>
      </c>
      <c r="EC37">
        <v>2.14098333333333</v>
      </c>
      <c r="ED37">
        <v>18.7613</v>
      </c>
      <c r="EE37">
        <v>18.5274</v>
      </c>
      <c r="EF37">
        <v>0.00500059</v>
      </c>
      <c r="EG37">
        <v>0</v>
      </c>
      <c r="EH37">
        <v>0</v>
      </c>
      <c r="EI37">
        <v>0</v>
      </c>
      <c r="EJ37">
        <v>294.466666666667</v>
      </c>
      <c r="EK37">
        <v>0.00500059</v>
      </c>
      <c r="EL37">
        <v>-7.73333333333333</v>
      </c>
      <c r="EM37">
        <v>-0.766666666666667</v>
      </c>
      <c r="EN37">
        <v>35.854</v>
      </c>
      <c r="EO37">
        <v>38.875</v>
      </c>
      <c r="EP37">
        <v>37.125</v>
      </c>
      <c r="EQ37">
        <v>39.062</v>
      </c>
      <c r="ER37">
        <v>38.062</v>
      </c>
      <c r="ES37">
        <v>0</v>
      </c>
      <c r="ET37">
        <v>0</v>
      </c>
      <c r="EU37">
        <v>0</v>
      </c>
      <c r="EV37">
        <v>1759271564.9</v>
      </c>
      <c r="EW37">
        <v>0</v>
      </c>
      <c r="EX37">
        <v>295.803846153846</v>
      </c>
      <c r="EY37">
        <v>12.2905985361755</v>
      </c>
      <c r="EZ37">
        <v>-25.4974359821233</v>
      </c>
      <c r="FA37">
        <v>-8.40769230769231</v>
      </c>
      <c r="FB37">
        <v>15</v>
      </c>
      <c r="FC37">
        <v>0</v>
      </c>
      <c r="FD37" t="s">
        <v>422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0.602027619047619</v>
      </c>
      <c r="FQ37">
        <v>-0.268264363636363</v>
      </c>
      <c r="FR37">
        <v>0.139203419531916</v>
      </c>
      <c r="FS37">
        <v>1</v>
      </c>
      <c r="FT37">
        <v>293.808823529412</v>
      </c>
      <c r="FU37">
        <v>19.4637129830039</v>
      </c>
      <c r="FV37">
        <v>5.87584124875944</v>
      </c>
      <c r="FW37">
        <v>-1</v>
      </c>
      <c r="FX37">
        <v>0.358624809523809</v>
      </c>
      <c r="FY37">
        <v>-0.186412675324675</v>
      </c>
      <c r="FZ37">
        <v>0.0241883353540878</v>
      </c>
      <c r="GA37">
        <v>0</v>
      </c>
      <c r="GB37">
        <v>1</v>
      </c>
      <c r="GC37">
        <v>2</v>
      </c>
      <c r="GD37" t="s">
        <v>457</v>
      </c>
      <c r="GE37">
        <v>3.13293</v>
      </c>
      <c r="GF37">
        <v>2.70951</v>
      </c>
      <c r="GG37">
        <v>0.0893854</v>
      </c>
      <c r="GH37">
        <v>0.0897678</v>
      </c>
      <c r="GI37">
        <v>0.103002</v>
      </c>
      <c r="GJ37">
        <v>0.102581</v>
      </c>
      <c r="GK37">
        <v>34277.2</v>
      </c>
      <c r="GL37">
        <v>36694.5</v>
      </c>
      <c r="GM37">
        <v>34058.4</v>
      </c>
      <c r="GN37">
        <v>36502.3</v>
      </c>
      <c r="GO37">
        <v>43145.1</v>
      </c>
      <c r="GP37">
        <v>47019.3</v>
      </c>
      <c r="GQ37">
        <v>53131.1</v>
      </c>
      <c r="GR37">
        <v>58333.2</v>
      </c>
      <c r="GS37">
        <v>1.93838</v>
      </c>
      <c r="GT37">
        <v>1.76935</v>
      </c>
      <c r="GU37">
        <v>0.08839</v>
      </c>
      <c r="GV37">
        <v>0</v>
      </c>
      <c r="GW37">
        <v>28.5533</v>
      </c>
      <c r="GX37">
        <v>999.9</v>
      </c>
      <c r="GY37">
        <v>56.55</v>
      </c>
      <c r="GZ37">
        <v>31.088</v>
      </c>
      <c r="HA37">
        <v>28.367</v>
      </c>
      <c r="HB37">
        <v>54.9505</v>
      </c>
      <c r="HC37">
        <v>48.9744</v>
      </c>
      <c r="HD37">
        <v>1</v>
      </c>
      <c r="HE37">
        <v>0.092002</v>
      </c>
      <c r="HF37">
        <v>-1.33513</v>
      </c>
      <c r="HG37">
        <v>20.1273</v>
      </c>
      <c r="HH37">
        <v>5.19603</v>
      </c>
      <c r="HI37">
        <v>12.0052</v>
      </c>
      <c r="HJ37">
        <v>4.9752</v>
      </c>
      <c r="HK37">
        <v>3.294</v>
      </c>
      <c r="HL37">
        <v>9999</v>
      </c>
      <c r="HM37">
        <v>9999</v>
      </c>
      <c r="HN37">
        <v>57.5</v>
      </c>
      <c r="HO37">
        <v>9999</v>
      </c>
      <c r="HP37">
        <v>1.86325</v>
      </c>
      <c r="HQ37">
        <v>1.86813</v>
      </c>
      <c r="HR37">
        <v>1.86783</v>
      </c>
      <c r="HS37">
        <v>1.86905</v>
      </c>
      <c r="HT37">
        <v>1.8699</v>
      </c>
      <c r="HU37">
        <v>1.86596</v>
      </c>
      <c r="HV37">
        <v>1.86705</v>
      </c>
      <c r="HW37">
        <v>1.86843</v>
      </c>
      <c r="HX37">
        <v>5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1.991</v>
      </c>
      <c r="IL37">
        <v>0.3571</v>
      </c>
      <c r="IM37">
        <v>0.597718743632158</v>
      </c>
      <c r="IN37">
        <v>0.00361529761911597</v>
      </c>
      <c r="IO37">
        <v>-7.80012915215668e-07</v>
      </c>
      <c r="IP37">
        <v>2.42927914842525e-10</v>
      </c>
      <c r="IQ37">
        <v>-0.106260553314027</v>
      </c>
      <c r="IR37">
        <v>-0.0164637104937544</v>
      </c>
      <c r="IS37">
        <v>0.00201699861531707</v>
      </c>
      <c r="IT37">
        <v>-2.09568535815719e-05</v>
      </c>
      <c r="IU37">
        <v>6</v>
      </c>
      <c r="IV37">
        <v>2070</v>
      </c>
      <c r="IW37">
        <v>1</v>
      </c>
      <c r="IX37">
        <v>30</v>
      </c>
      <c r="IY37">
        <v>29321193</v>
      </c>
      <c r="IZ37">
        <v>29321193</v>
      </c>
      <c r="JA37">
        <v>0.955811</v>
      </c>
      <c r="JB37">
        <v>2.62329</v>
      </c>
      <c r="JC37">
        <v>1.54785</v>
      </c>
      <c r="JD37">
        <v>2.31201</v>
      </c>
      <c r="JE37">
        <v>1.64673</v>
      </c>
      <c r="JF37">
        <v>2.27173</v>
      </c>
      <c r="JG37">
        <v>34.3952</v>
      </c>
      <c r="JH37">
        <v>24.2101</v>
      </c>
      <c r="JI37">
        <v>18</v>
      </c>
      <c r="JJ37">
        <v>496.861</v>
      </c>
      <c r="JK37">
        <v>389.815</v>
      </c>
      <c r="JL37">
        <v>30.8715</v>
      </c>
      <c r="JM37">
        <v>28.5558</v>
      </c>
      <c r="JN37">
        <v>30.0002</v>
      </c>
      <c r="JO37">
        <v>28.51</v>
      </c>
      <c r="JP37">
        <v>28.4579</v>
      </c>
      <c r="JQ37">
        <v>19.1671</v>
      </c>
      <c r="JR37">
        <v>20.7647</v>
      </c>
      <c r="JS37">
        <v>6.26113</v>
      </c>
      <c r="JT37">
        <v>30.8728</v>
      </c>
      <c r="JU37">
        <v>420</v>
      </c>
      <c r="JV37">
        <v>23.6646</v>
      </c>
      <c r="JW37">
        <v>96.5811</v>
      </c>
      <c r="JX37">
        <v>94.516</v>
      </c>
    </row>
    <row r="38" spans="1:284">
      <c r="A38">
        <v>22</v>
      </c>
      <c r="B38">
        <v>1759271583</v>
      </c>
      <c r="C38">
        <v>45</v>
      </c>
      <c r="D38" t="s">
        <v>469</v>
      </c>
      <c r="E38" t="s">
        <v>470</v>
      </c>
      <c r="F38">
        <v>5</v>
      </c>
      <c r="G38" t="s">
        <v>418</v>
      </c>
      <c r="H38" t="s">
        <v>419</v>
      </c>
      <c r="I38">
        <v>1759271580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5</v>
      </c>
      <c r="AH38">
        <v>1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2.96</v>
      </c>
      <c r="DA38">
        <v>0.5</v>
      </c>
      <c r="DB38" t="s">
        <v>421</v>
      </c>
      <c r="DC38">
        <v>2</v>
      </c>
      <c r="DD38">
        <v>1759271580</v>
      </c>
      <c r="DE38">
        <v>420.268333333333</v>
      </c>
      <c r="DF38">
        <v>419.772333333333</v>
      </c>
      <c r="DG38">
        <v>24.0439666666667</v>
      </c>
      <c r="DH38">
        <v>23.6874</v>
      </c>
      <c r="DI38">
        <v>418.277333333333</v>
      </c>
      <c r="DJ38">
        <v>23.6870333333333</v>
      </c>
      <c r="DK38">
        <v>500.016</v>
      </c>
      <c r="DL38">
        <v>90.3843333333333</v>
      </c>
      <c r="DM38">
        <v>0.03161</v>
      </c>
      <c r="DN38">
        <v>30.3078333333333</v>
      </c>
      <c r="DO38">
        <v>29.9956333333333</v>
      </c>
      <c r="DP38">
        <v>999.9</v>
      </c>
      <c r="DQ38">
        <v>0</v>
      </c>
      <c r="DR38">
        <v>0</v>
      </c>
      <c r="DS38">
        <v>10012.7333333333</v>
      </c>
      <c r="DT38">
        <v>0</v>
      </c>
      <c r="DU38">
        <v>0.27582</v>
      </c>
      <c r="DV38">
        <v>0.496297333333333</v>
      </c>
      <c r="DW38">
        <v>430.622333333333</v>
      </c>
      <c r="DX38">
        <v>429.956333333333</v>
      </c>
      <c r="DY38">
        <v>0.356582</v>
      </c>
      <c r="DZ38">
        <v>419.772333333333</v>
      </c>
      <c r="EA38">
        <v>23.6874</v>
      </c>
      <c r="EB38">
        <v>2.1732</v>
      </c>
      <c r="EC38">
        <v>2.14096666666667</v>
      </c>
      <c r="ED38">
        <v>18.7661</v>
      </c>
      <c r="EE38">
        <v>18.5273</v>
      </c>
      <c r="EF38">
        <v>0.00500059</v>
      </c>
      <c r="EG38">
        <v>0</v>
      </c>
      <c r="EH38">
        <v>0</v>
      </c>
      <c r="EI38">
        <v>0</v>
      </c>
      <c r="EJ38">
        <v>293.9</v>
      </c>
      <c r="EK38">
        <v>0.00500059</v>
      </c>
      <c r="EL38">
        <v>-10.1</v>
      </c>
      <c r="EM38">
        <v>-0.566666666666667</v>
      </c>
      <c r="EN38">
        <v>35.833</v>
      </c>
      <c r="EO38">
        <v>38.875</v>
      </c>
      <c r="EP38">
        <v>37.104</v>
      </c>
      <c r="EQ38">
        <v>39.0413333333333</v>
      </c>
      <c r="ER38">
        <v>38.062</v>
      </c>
      <c r="ES38">
        <v>0</v>
      </c>
      <c r="ET38">
        <v>0</v>
      </c>
      <c r="EU38">
        <v>0</v>
      </c>
      <c r="EV38">
        <v>1759271567.3</v>
      </c>
      <c r="EW38">
        <v>0</v>
      </c>
      <c r="EX38">
        <v>295.996153846154</v>
      </c>
      <c r="EY38">
        <v>34.1504274685287</v>
      </c>
      <c r="EZ38">
        <v>-36.6085468482753</v>
      </c>
      <c r="FA38">
        <v>-8.45384615384615</v>
      </c>
      <c r="FB38">
        <v>15</v>
      </c>
      <c r="FC38">
        <v>0</v>
      </c>
      <c r="FD38" t="s">
        <v>422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0.596585285714286</v>
      </c>
      <c r="FQ38">
        <v>-0.473820623376624</v>
      </c>
      <c r="FR38">
        <v>0.141600550949003</v>
      </c>
      <c r="FS38">
        <v>1</v>
      </c>
      <c r="FT38">
        <v>294.75</v>
      </c>
      <c r="FU38">
        <v>21.605806177983</v>
      </c>
      <c r="FV38">
        <v>5.99064221245494</v>
      </c>
      <c r="FW38">
        <v>-1</v>
      </c>
      <c r="FX38">
        <v>0.356177523809524</v>
      </c>
      <c r="FY38">
        <v>-0.138965064935065</v>
      </c>
      <c r="FZ38">
        <v>0.022684466715226</v>
      </c>
      <c r="GA38">
        <v>0</v>
      </c>
      <c r="GB38">
        <v>1</v>
      </c>
      <c r="GC38">
        <v>2</v>
      </c>
      <c r="GD38" t="s">
        <v>457</v>
      </c>
      <c r="GE38">
        <v>3.13288</v>
      </c>
      <c r="GF38">
        <v>2.70944</v>
      </c>
      <c r="GG38">
        <v>0.0893906</v>
      </c>
      <c r="GH38">
        <v>0.0897732</v>
      </c>
      <c r="GI38">
        <v>0.103015</v>
      </c>
      <c r="GJ38">
        <v>0.102587</v>
      </c>
      <c r="GK38">
        <v>34277.2</v>
      </c>
      <c r="GL38">
        <v>36694.5</v>
      </c>
      <c r="GM38">
        <v>34058.6</v>
      </c>
      <c r="GN38">
        <v>36502.4</v>
      </c>
      <c r="GO38">
        <v>43144.7</v>
      </c>
      <c r="GP38">
        <v>47019.1</v>
      </c>
      <c r="GQ38">
        <v>53131.4</v>
      </c>
      <c r="GR38">
        <v>58333.4</v>
      </c>
      <c r="GS38">
        <v>1.93808</v>
      </c>
      <c r="GT38">
        <v>1.76957</v>
      </c>
      <c r="GU38">
        <v>0.0882074</v>
      </c>
      <c r="GV38">
        <v>0</v>
      </c>
      <c r="GW38">
        <v>28.5547</v>
      </c>
      <c r="GX38">
        <v>999.9</v>
      </c>
      <c r="GY38">
        <v>56.55</v>
      </c>
      <c r="GZ38">
        <v>31.088</v>
      </c>
      <c r="HA38">
        <v>28.3653</v>
      </c>
      <c r="HB38">
        <v>54.8705</v>
      </c>
      <c r="HC38">
        <v>48.6538</v>
      </c>
      <c r="HD38">
        <v>1</v>
      </c>
      <c r="HE38">
        <v>0.0922154</v>
      </c>
      <c r="HF38">
        <v>-1.3235</v>
      </c>
      <c r="HG38">
        <v>20.1273</v>
      </c>
      <c r="HH38">
        <v>5.19632</v>
      </c>
      <c r="HI38">
        <v>12.0052</v>
      </c>
      <c r="HJ38">
        <v>4.9749</v>
      </c>
      <c r="HK38">
        <v>3.294</v>
      </c>
      <c r="HL38">
        <v>9999</v>
      </c>
      <c r="HM38">
        <v>9999</v>
      </c>
      <c r="HN38">
        <v>57.5</v>
      </c>
      <c r="HO38">
        <v>9999</v>
      </c>
      <c r="HP38">
        <v>1.86325</v>
      </c>
      <c r="HQ38">
        <v>1.86813</v>
      </c>
      <c r="HR38">
        <v>1.86783</v>
      </c>
      <c r="HS38">
        <v>1.86905</v>
      </c>
      <c r="HT38">
        <v>1.86988</v>
      </c>
      <c r="HU38">
        <v>1.86596</v>
      </c>
      <c r="HV38">
        <v>1.86704</v>
      </c>
      <c r="HW38">
        <v>1.86843</v>
      </c>
      <c r="HX38">
        <v>5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1.991</v>
      </c>
      <c r="IL38">
        <v>0.3572</v>
      </c>
      <c r="IM38">
        <v>0.597718743632158</v>
      </c>
      <c r="IN38">
        <v>0.00361529761911597</v>
      </c>
      <c r="IO38">
        <v>-7.80012915215668e-07</v>
      </c>
      <c r="IP38">
        <v>2.42927914842525e-10</v>
      </c>
      <c r="IQ38">
        <v>-0.106260553314027</v>
      </c>
      <c r="IR38">
        <v>-0.0164637104937544</v>
      </c>
      <c r="IS38">
        <v>0.00201699861531707</v>
      </c>
      <c r="IT38">
        <v>-2.09568535815719e-05</v>
      </c>
      <c r="IU38">
        <v>6</v>
      </c>
      <c r="IV38">
        <v>2070</v>
      </c>
      <c r="IW38">
        <v>1</v>
      </c>
      <c r="IX38">
        <v>30</v>
      </c>
      <c r="IY38">
        <v>29321193.1</v>
      </c>
      <c r="IZ38">
        <v>29321193.1</v>
      </c>
      <c r="JA38">
        <v>0.957031</v>
      </c>
      <c r="JB38">
        <v>2.61719</v>
      </c>
      <c r="JC38">
        <v>1.54785</v>
      </c>
      <c r="JD38">
        <v>2.31201</v>
      </c>
      <c r="JE38">
        <v>1.64673</v>
      </c>
      <c r="JF38">
        <v>2.3291</v>
      </c>
      <c r="JG38">
        <v>34.3725</v>
      </c>
      <c r="JH38">
        <v>24.2188</v>
      </c>
      <c r="JI38">
        <v>18</v>
      </c>
      <c r="JJ38">
        <v>496.666</v>
      </c>
      <c r="JK38">
        <v>389.943</v>
      </c>
      <c r="JL38">
        <v>30.8745</v>
      </c>
      <c r="JM38">
        <v>28.5558</v>
      </c>
      <c r="JN38">
        <v>30.0001</v>
      </c>
      <c r="JO38">
        <v>28.51</v>
      </c>
      <c r="JP38">
        <v>28.4591</v>
      </c>
      <c r="JQ38">
        <v>19.1703</v>
      </c>
      <c r="JR38">
        <v>20.7647</v>
      </c>
      <c r="JS38">
        <v>6.26113</v>
      </c>
      <c r="JT38">
        <v>30.8728</v>
      </c>
      <c r="JU38">
        <v>420</v>
      </c>
      <c r="JV38">
        <v>23.6676</v>
      </c>
      <c r="JW38">
        <v>96.5816</v>
      </c>
      <c r="JX38">
        <v>94.5164</v>
      </c>
    </row>
    <row r="39" spans="1:284">
      <c r="A39">
        <v>23</v>
      </c>
      <c r="B39">
        <v>1759271585</v>
      </c>
      <c r="C39">
        <v>47</v>
      </c>
      <c r="D39" t="s">
        <v>471</v>
      </c>
      <c r="E39" t="s">
        <v>472</v>
      </c>
      <c r="F39">
        <v>5</v>
      </c>
      <c r="G39" t="s">
        <v>418</v>
      </c>
      <c r="H39" t="s">
        <v>419</v>
      </c>
      <c r="I39">
        <v>1759271582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5</v>
      </c>
      <c r="AH39">
        <v>1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2.96</v>
      </c>
      <c r="DA39">
        <v>0.5</v>
      </c>
      <c r="DB39" t="s">
        <v>421</v>
      </c>
      <c r="DC39">
        <v>2</v>
      </c>
      <c r="DD39">
        <v>1759271582</v>
      </c>
      <c r="DE39">
        <v>420.290333333333</v>
      </c>
      <c r="DF39">
        <v>419.787</v>
      </c>
      <c r="DG39">
        <v>24.0487666666667</v>
      </c>
      <c r="DH39">
        <v>23.6877666666667</v>
      </c>
      <c r="DI39">
        <v>418.299</v>
      </c>
      <c r="DJ39">
        <v>23.6916333333333</v>
      </c>
      <c r="DK39">
        <v>500.013333333333</v>
      </c>
      <c r="DL39">
        <v>90.3856333333333</v>
      </c>
      <c r="DM39">
        <v>0.0314511666666667</v>
      </c>
      <c r="DN39">
        <v>30.3063666666667</v>
      </c>
      <c r="DO39">
        <v>29.9939666666667</v>
      </c>
      <c r="DP39">
        <v>999.9</v>
      </c>
      <c r="DQ39">
        <v>0</v>
      </c>
      <c r="DR39">
        <v>0</v>
      </c>
      <c r="DS39">
        <v>10015.2333333333</v>
      </c>
      <c r="DT39">
        <v>0</v>
      </c>
      <c r="DU39">
        <v>0.27582</v>
      </c>
      <c r="DV39">
        <v>0.503245</v>
      </c>
      <c r="DW39">
        <v>430.646666666667</v>
      </c>
      <c r="DX39">
        <v>429.972</v>
      </c>
      <c r="DY39">
        <v>0.361017333333333</v>
      </c>
      <c r="DZ39">
        <v>419.787</v>
      </c>
      <c r="EA39">
        <v>23.6877666666667</v>
      </c>
      <c r="EB39">
        <v>2.17366666666667</v>
      </c>
      <c r="EC39">
        <v>2.14103</v>
      </c>
      <c r="ED39">
        <v>18.7695</v>
      </c>
      <c r="EE39">
        <v>18.5278</v>
      </c>
      <c r="EF39">
        <v>0.00500059</v>
      </c>
      <c r="EG39">
        <v>0</v>
      </c>
      <c r="EH39">
        <v>0</v>
      </c>
      <c r="EI39">
        <v>0</v>
      </c>
      <c r="EJ39">
        <v>298.4</v>
      </c>
      <c r="EK39">
        <v>0.00500059</v>
      </c>
      <c r="EL39">
        <v>-15</v>
      </c>
      <c r="EM39">
        <v>-0.466666666666667</v>
      </c>
      <c r="EN39">
        <v>35.812</v>
      </c>
      <c r="EO39">
        <v>38.854</v>
      </c>
      <c r="EP39">
        <v>37.083</v>
      </c>
      <c r="EQ39">
        <v>38.9996666666667</v>
      </c>
      <c r="ER39">
        <v>38.062</v>
      </c>
      <c r="ES39">
        <v>0</v>
      </c>
      <c r="ET39">
        <v>0</v>
      </c>
      <c r="EU39">
        <v>0</v>
      </c>
      <c r="EV39">
        <v>1759271569.1</v>
      </c>
      <c r="EW39">
        <v>0</v>
      </c>
      <c r="EX39">
        <v>297.104</v>
      </c>
      <c r="EY39">
        <v>38.5692309262486</v>
      </c>
      <c r="EZ39">
        <v>-47.0538461955811</v>
      </c>
      <c r="FA39">
        <v>-10.084</v>
      </c>
      <c r="FB39">
        <v>15</v>
      </c>
      <c r="FC39">
        <v>0</v>
      </c>
      <c r="FD39" t="s">
        <v>422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0.592343333333333</v>
      </c>
      <c r="FQ39">
        <v>-0.722369922077922</v>
      </c>
      <c r="FR39">
        <v>0.143925941243714</v>
      </c>
      <c r="FS39">
        <v>0</v>
      </c>
      <c r="FT39">
        <v>295.885294117647</v>
      </c>
      <c r="FU39">
        <v>18.9228419999427</v>
      </c>
      <c r="FV39">
        <v>5.63962516239495</v>
      </c>
      <c r="FW39">
        <v>-1</v>
      </c>
      <c r="FX39">
        <v>0.354089142857143</v>
      </c>
      <c r="FY39">
        <v>-0.0795550909090911</v>
      </c>
      <c r="FZ39">
        <v>0.0209469288561212</v>
      </c>
      <c r="GA39">
        <v>1</v>
      </c>
      <c r="GB39">
        <v>1</v>
      </c>
      <c r="GC39">
        <v>2</v>
      </c>
      <c r="GD39" t="s">
        <v>457</v>
      </c>
      <c r="GE39">
        <v>3.13274</v>
      </c>
      <c r="GF39">
        <v>2.70963</v>
      </c>
      <c r="GG39">
        <v>0.0893971</v>
      </c>
      <c r="GH39">
        <v>0.0897767</v>
      </c>
      <c r="GI39">
        <v>0.10302</v>
      </c>
      <c r="GJ39">
        <v>0.10259</v>
      </c>
      <c r="GK39">
        <v>34277.2</v>
      </c>
      <c r="GL39">
        <v>36694.3</v>
      </c>
      <c r="GM39">
        <v>34058.8</v>
      </c>
      <c r="GN39">
        <v>36502.4</v>
      </c>
      <c r="GO39">
        <v>43144.6</v>
      </c>
      <c r="GP39">
        <v>47018.9</v>
      </c>
      <c r="GQ39">
        <v>53131.6</v>
      </c>
      <c r="GR39">
        <v>58333.3</v>
      </c>
      <c r="GS39">
        <v>1.93792</v>
      </c>
      <c r="GT39">
        <v>1.76978</v>
      </c>
      <c r="GU39">
        <v>0.0884272</v>
      </c>
      <c r="GV39">
        <v>0</v>
      </c>
      <c r="GW39">
        <v>28.5565</v>
      </c>
      <c r="GX39">
        <v>999.9</v>
      </c>
      <c r="GY39">
        <v>56.525</v>
      </c>
      <c r="GZ39">
        <v>31.088</v>
      </c>
      <c r="HA39">
        <v>28.3541</v>
      </c>
      <c r="HB39">
        <v>54.7905</v>
      </c>
      <c r="HC39">
        <v>48.9744</v>
      </c>
      <c r="HD39">
        <v>1</v>
      </c>
      <c r="HE39">
        <v>0.0918572</v>
      </c>
      <c r="HF39">
        <v>-1.31437</v>
      </c>
      <c r="HG39">
        <v>20.1272</v>
      </c>
      <c r="HH39">
        <v>5.19603</v>
      </c>
      <c r="HI39">
        <v>12.0053</v>
      </c>
      <c r="HJ39">
        <v>4.9748</v>
      </c>
      <c r="HK39">
        <v>3.294</v>
      </c>
      <c r="HL39">
        <v>9999</v>
      </c>
      <c r="HM39">
        <v>9999</v>
      </c>
      <c r="HN39">
        <v>57.5</v>
      </c>
      <c r="HO39">
        <v>9999</v>
      </c>
      <c r="HP39">
        <v>1.86325</v>
      </c>
      <c r="HQ39">
        <v>1.86813</v>
      </c>
      <c r="HR39">
        <v>1.86783</v>
      </c>
      <c r="HS39">
        <v>1.86905</v>
      </c>
      <c r="HT39">
        <v>1.86987</v>
      </c>
      <c r="HU39">
        <v>1.86593</v>
      </c>
      <c r="HV39">
        <v>1.86705</v>
      </c>
      <c r="HW39">
        <v>1.86843</v>
      </c>
      <c r="HX39">
        <v>5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1.992</v>
      </c>
      <c r="IL39">
        <v>0.3573</v>
      </c>
      <c r="IM39">
        <v>0.597718743632158</v>
      </c>
      <c r="IN39">
        <v>0.00361529761911597</v>
      </c>
      <c r="IO39">
        <v>-7.80012915215668e-07</v>
      </c>
      <c r="IP39">
        <v>2.42927914842525e-10</v>
      </c>
      <c r="IQ39">
        <v>-0.106260553314027</v>
      </c>
      <c r="IR39">
        <v>-0.0164637104937544</v>
      </c>
      <c r="IS39">
        <v>0.00201699861531707</v>
      </c>
      <c r="IT39">
        <v>-2.09568535815719e-05</v>
      </c>
      <c r="IU39">
        <v>6</v>
      </c>
      <c r="IV39">
        <v>2070</v>
      </c>
      <c r="IW39">
        <v>1</v>
      </c>
      <c r="IX39">
        <v>30</v>
      </c>
      <c r="IY39">
        <v>29321193.1</v>
      </c>
      <c r="IZ39">
        <v>29321193.1</v>
      </c>
      <c r="JA39">
        <v>0.957031</v>
      </c>
      <c r="JB39">
        <v>2.61353</v>
      </c>
      <c r="JC39">
        <v>1.54785</v>
      </c>
      <c r="JD39">
        <v>2.31201</v>
      </c>
      <c r="JE39">
        <v>1.64673</v>
      </c>
      <c r="JF39">
        <v>2.33765</v>
      </c>
      <c r="JG39">
        <v>34.3952</v>
      </c>
      <c r="JH39">
        <v>24.2188</v>
      </c>
      <c r="JI39">
        <v>18</v>
      </c>
      <c r="JJ39">
        <v>496.568</v>
      </c>
      <c r="JK39">
        <v>390.057</v>
      </c>
      <c r="JL39">
        <v>30.876</v>
      </c>
      <c r="JM39">
        <v>28.5558</v>
      </c>
      <c r="JN39">
        <v>30</v>
      </c>
      <c r="JO39">
        <v>28.51</v>
      </c>
      <c r="JP39">
        <v>28.4599</v>
      </c>
      <c r="JQ39">
        <v>19.1736</v>
      </c>
      <c r="JR39">
        <v>20.7647</v>
      </c>
      <c r="JS39">
        <v>6.26113</v>
      </c>
      <c r="JT39">
        <v>30.8773</v>
      </c>
      <c r="JU39">
        <v>420</v>
      </c>
      <c r="JV39">
        <v>23.6615</v>
      </c>
      <c r="JW39">
        <v>96.582</v>
      </c>
      <c r="JX39">
        <v>94.5162</v>
      </c>
    </row>
    <row r="40" spans="1:284">
      <c r="A40">
        <v>24</v>
      </c>
      <c r="B40">
        <v>1759271587</v>
      </c>
      <c r="C40">
        <v>49</v>
      </c>
      <c r="D40" t="s">
        <v>473</v>
      </c>
      <c r="E40" t="s">
        <v>474</v>
      </c>
      <c r="F40">
        <v>5</v>
      </c>
      <c r="G40" t="s">
        <v>418</v>
      </c>
      <c r="H40" t="s">
        <v>419</v>
      </c>
      <c r="I40">
        <v>1759271584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5</v>
      </c>
      <c r="AH40">
        <v>1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2.96</v>
      </c>
      <c r="DA40">
        <v>0.5</v>
      </c>
      <c r="DB40" t="s">
        <v>421</v>
      </c>
      <c r="DC40">
        <v>2</v>
      </c>
      <c r="DD40">
        <v>1759271584</v>
      </c>
      <c r="DE40">
        <v>420.31</v>
      </c>
      <c r="DF40">
        <v>419.798666666667</v>
      </c>
      <c r="DG40">
        <v>24.0519</v>
      </c>
      <c r="DH40">
        <v>23.6884333333333</v>
      </c>
      <c r="DI40">
        <v>418.318333333333</v>
      </c>
      <c r="DJ40">
        <v>23.6946666666667</v>
      </c>
      <c r="DK40">
        <v>500.018333333333</v>
      </c>
      <c r="DL40">
        <v>90.387</v>
      </c>
      <c r="DM40">
        <v>0.0315180666666667</v>
      </c>
      <c r="DN40">
        <v>30.3042</v>
      </c>
      <c r="DO40">
        <v>29.9937</v>
      </c>
      <c r="DP40">
        <v>999.9</v>
      </c>
      <c r="DQ40">
        <v>0</v>
      </c>
      <c r="DR40">
        <v>0</v>
      </c>
      <c r="DS40">
        <v>9999.80666666667</v>
      </c>
      <c r="DT40">
        <v>0</v>
      </c>
      <c r="DU40">
        <v>0.27582</v>
      </c>
      <c r="DV40">
        <v>0.511027</v>
      </c>
      <c r="DW40">
        <v>430.668</v>
      </c>
      <c r="DX40">
        <v>429.984333333333</v>
      </c>
      <c r="DY40">
        <v>0.363470333333333</v>
      </c>
      <c r="DZ40">
        <v>419.798666666667</v>
      </c>
      <c r="EA40">
        <v>23.6884333333333</v>
      </c>
      <c r="EB40">
        <v>2.17398333333333</v>
      </c>
      <c r="EC40">
        <v>2.14112666666667</v>
      </c>
      <c r="ED40">
        <v>18.7718333333333</v>
      </c>
      <c r="EE40">
        <v>18.5285</v>
      </c>
      <c r="EF40">
        <v>0.00500059</v>
      </c>
      <c r="EG40">
        <v>0</v>
      </c>
      <c r="EH40">
        <v>0</v>
      </c>
      <c r="EI40">
        <v>0</v>
      </c>
      <c r="EJ40">
        <v>300.5</v>
      </c>
      <c r="EK40">
        <v>0.00500059</v>
      </c>
      <c r="EL40">
        <v>-17.2666666666667</v>
      </c>
      <c r="EM40">
        <v>-0.7</v>
      </c>
      <c r="EN40">
        <v>35.812</v>
      </c>
      <c r="EO40">
        <v>38.833</v>
      </c>
      <c r="EP40">
        <v>37.062</v>
      </c>
      <c r="EQ40">
        <v>38.958</v>
      </c>
      <c r="ER40">
        <v>38.0413333333333</v>
      </c>
      <c r="ES40">
        <v>0</v>
      </c>
      <c r="ET40">
        <v>0</v>
      </c>
      <c r="EU40">
        <v>0</v>
      </c>
      <c r="EV40">
        <v>1759271570.9</v>
      </c>
      <c r="EW40">
        <v>0</v>
      </c>
      <c r="EX40">
        <v>297.646153846154</v>
      </c>
      <c r="EY40">
        <v>26.810256359218</v>
      </c>
      <c r="EZ40">
        <v>-50.5230768144379</v>
      </c>
      <c r="FA40">
        <v>-10.6461538461538</v>
      </c>
      <c r="FB40">
        <v>15</v>
      </c>
      <c r="FC40">
        <v>0</v>
      </c>
      <c r="FD40" t="s">
        <v>422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0.591430714285714</v>
      </c>
      <c r="FQ40">
        <v>-0.917645922077922</v>
      </c>
      <c r="FR40">
        <v>0.144288025271262</v>
      </c>
      <c r="FS40">
        <v>0</v>
      </c>
      <c r="FT40">
        <v>296.720588235294</v>
      </c>
      <c r="FU40">
        <v>19.1825822583817</v>
      </c>
      <c r="FV40">
        <v>5.58879022012523</v>
      </c>
      <c r="FW40">
        <v>-1</v>
      </c>
      <c r="FX40">
        <v>0.352069714285714</v>
      </c>
      <c r="FY40">
        <v>-0.0101795844155847</v>
      </c>
      <c r="FZ40">
        <v>0.0187913941096725</v>
      </c>
      <c r="GA40">
        <v>1</v>
      </c>
      <c r="GB40">
        <v>1</v>
      </c>
      <c r="GC40">
        <v>2</v>
      </c>
      <c r="GD40" t="s">
        <v>457</v>
      </c>
      <c r="GE40">
        <v>3.13278</v>
      </c>
      <c r="GF40">
        <v>2.70971</v>
      </c>
      <c r="GG40">
        <v>0.0893976</v>
      </c>
      <c r="GH40">
        <v>0.0897841</v>
      </c>
      <c r="GI40">
        <v>0.103027</v>
      </c>
      <c r="GJ40">
        <v>0.102585</v>
      </c>
      <c r="GK40">
        <v>34276.9</v>
      </c>
      <c r="GL40">
        <v>36694</v>
      </c>
      <c r="GM40">
        <v>34058.6</v>
      </c>
      <c r="GN40">
        <v>36502.4</v>
      </c>
      <c r="GO40">
        <v>43144</v>
      </c>
      <c r="GP40">
        <v>47019</v>
      </c>
      <c r="GQ40">
        <v>53131.3</v>
      </c>
      <c r="GR40">
        <v>58333.1</v>
      </c>
      <c r="GS40">
        <v>1.93808</v>
      </c>
      <c r="GT40">
        <v>1.7697</v>
      </c>
      <c r="GU40">
        <v>0.0883564</v>
      </c>
      <c r="GV40">
        <v>0</v>
      </c>
      <c r="GW40">
        <v>28.5578</v>
      </c>
      <c r="GX40">
        <v>999.9</v>
      </c>
      <c r="GY40">
        <v>56.525</v>
      </c>
      <c r="GZ40">
        <v>31.088</v>
      </c>
      <c r="HA40">
        <v>28.3537</v>
      </c>
      <c r="HB40">
        <v>55.0705</v>
      </c>
      <c r="HC40">
        <v>48.75</v>
      </c>
      <c r="HD40">
        <v>1</v>
      </c>
      <c r="HE40">
        <v>0.0916514</v>
      </c>
      <c r="HF40">
        <v>-1.31772</v>
      </c>
      <c r="HG40">
        <v>20.1272</v>
      </c>
      <c r="HH40">
        <v>5.19588</v>
      </c>
      <c r="HI40">
        <v>12.0044</v>
      </c>
      <c r="HJ40">
        <v>4.97505</v>
      </c>
      <c r="HK40">
        <v>3.294</v>
      </c>
      <c r="HL40">
        <v>9999</v>
      </c>
      <c r="HM40">
        <v>9999</v>
      </c>
      <c r="HN40">
        <v>57.5</v>
      </c>
      <c r="HO40">
        <v>9999</v>
      </c>
      <c r="HP40">
        <v>1.86325</v>
      </c>
      <c r="HQ40">
        <v>1.86813</v>
      </c>
      <c r="HR40">
        <v>1.86783</v>
      </c>
      <c r="HS40">
        <v>1.86905</v>
      </c>
      <c r="HT40">
        <v>1.8699</v>
      </c>
      <c r="HU40">
        <v>1.86592</v>
      </c>
      <c r="HV40">
        <v>1.86706</v>
      </c>
      <c r="HW40">
        <v>1.86843</v>
      </c>
      <c r="HX40">
        <v>5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1.992</v>
      </c>
      <c r="IL40">
        <v>0.3574</v>
      </c>
      <c r="IM40">
        <v>0.597718743632158</v>
      </c>
      <c r="IN40">
        <v>0.00361529761911597</v>
      </c>
      <c r="IO40">
        <v>-7.80012915215668e-07</v>
      </c>
      <c r="IP40">
        <v>2.42927914842525e-10</v>
      </c>
      <c r="IQ40">
        <v>-0.106260553314027</v>
      </c>
      <c r="IR40">
        <v>-0.0164637104937544</v>
      </c>
      <c r="IS40">
        <v>0.00201699861531707</v>
      </c>
      <c r="IT40">
        <v>-2.09568535815719e-05</v>
      </c>
      <c r="IU40">
        <v>6</v>
      </c>
      <c r="IV40">
        <v>2070</v>
      </c>
      <c r="IW40">
        <v>1</v>
      </c>
      <c r="IX40">
        <v>30</v>
      </c>
      <c r="IY40">
        <v>29321193.1</v>
      </c>
      <c r="IZ40">
        <v>29321193.1</v>
      </c>
      <c r="JA40">
        <v>0.957031</v>
      </c>
      <c r="JB40">
        <v>2.62451</v>
      </c>
      <c r="JC40">
        <v>1.54785</v>
      </c>
      <c r="JD40">
        <v>2.31201</v>
      </c>
      <c r="JE40">
        <v>1.64673</v>
      </c>
      <c r="JF40">
        <v>2.30347</v>
      </c>
      <c r="JG40">
        <v>34.3725</v>
      </c>
      <c r="JH40">
        <v>24.2101</v>
      </c>
      <c r="JI40">
        <v>18</v>
      </c>
      <c r="JJ40">
        <v>496.666</v>
      </c>
      <c r="JK40">
        <v>390.016</v>
      </c>
      <c r="JL40">
        <v>30.8765</v>
      </c>
      <c r="JM40">
        <v>28.5558</v>
      </c>
      <c r="JN40">
        <v>30</v>
      </c>
      <c r="JO40">
        <v>28.51</v>
      </c>
      <c r="JP40">
        <v>28.4599</v>
      </c>
      <c r="JQ40">
        <v>19.1745</v>
      </c>
      <c r="JR40">
        <v>20.7647</v>
      </c>
      <c r="JS40">
        <v>6.26113</v>
      </c>
      <c r="JT40">
        <v>30.8773</v>
      </c>
      <c r="JU40">
        <v>420</v>
      </c>
      <c r="JV40">
        <v>23.6589</v>
      </c>
      <c r="JW40">
        <v>96.5814</v>
      </c>
      <c r="JX40">
        <v>94.5161</v>
      </c>
    </row>
    <row r="41" spans="1:284">
      <c r="A41">
        <v>25</v>
      </c>
      <c r="B41">
        <v>1759271589</v>
      </c>
      <c r="C41">
        <v>51</v>
      </c>
      <c r="D41" t="s">
        <v>475</v>
      </c>
      <c r="E41" t="s">
        <v>476</v>
      </c>
      <c r="F41">
        <v>5</v>
      </c>
      <c r="G41" t="s">
        <v>418</v>
      </c>
      <c r="H41" t="s">
        <v>419</v>
      </c>
      <c r="I41">
        <v>1759271586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5</v>
      </c>
      <c r="AH41">
        <v>1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2.96</v>
      </c>
      <c r="DA41">
        <v>0.5</v>
      </c>
      <c r="DB41" t="s">
        <v>421</v>
      </c>
      <c r="DC41">
        <v>2</v>
      </c>
      <c r="DD41">
        <v>1759271586</v>
      </c>
      <c r="DE41">
        <v>420.334</v>
      </c>
      <c r="DF41">
        <v>419.826666666667</v>
      </c>
      <c r="DG41">
        <v>24.0538</v>
      </c>
      <c r="DH41">
        <v>23.6879666666667</v>
      </c>
      <c r="DI41">
        <v>418.342</v>
      </c>
      <c r="DJ41">
        <v>23.6964333333333</v>
      </c>
      <c r="DK41">
        <v>500.033666666667</v>
      </c>
      <c r="DL41">
        <v>90.3876333333333</v>
      </c>
      <c r="DM41">
        <v>0.0317062333333333</v>
      </c>
      <c r="DN41">
        <v>30.302</v>
      </c>
      <c r="DO41">
        <v>29.9975</v>
      </c>
      <c r="DP41">
        <v>999.9</v>
      </c>
      <c r="DQ41">
        <v>0</v>
      </c>
      <c r="DR41">
        <v>0</v>
      </c>
      <c r="DS41">
        <v>9989.16666666667</v>
      </c>
      <c r="DT41">
        <v>0</v>
      </c>
      <c r="DU41">
        <v>0.27582</v>
      </c>
      <c r="DV41">
        <v>0.506734</v>
      </c>
      <c r="DW41">
        <v>430.693333333333</v>
      </c>
      <c r="DX41">
        <v>430.013</v>
      </c>
      <c r="DY41">
        <v>0.365806666666667</v>
      </c>
      <c r="DZ41">
        <v>419.826666666667</v>
      </c>
      <c r="EA41">
        <v>23.6879666666667</v>
      </c>
      <c r="EB41">
        <v>2.17416666666667</v>
      </c>
      <c r="EC41">
        <v>2.1411</v>
      </c>
      <c r="ED41">
        <v>18.7732</v>
      </c>
      <c r="EE41">
        <v>18.5283</v>
      </c>
      <c r="EF41">
        <v>0.00500059</v>
      </c>
      <c r="EG41">
        <v>0</v>
      </c>
      <c r="EH41">
        <v>0</v>
      </c>
      <c r="EI41">
        <v>0</v>
      </c>
      <c r="EJ41">
        <v>302.266666666667</v>
      </c>
      <c r="EK41">
        <v>0.00500059</v>
      </c>
      <c r="EL41">
        <v>-16.9666666666667</v>
      </c>
      <c r="EM41">
        <v>-0.733333333333333</v>
      </c>
      <c r="EN41">
        <v>35.812</v>
      </c>
      <c r="EO41">
        <v>38.812</v>
      </c>
      <c r="EP41">
        <v>37.062</v>
      </c>
      <c r="EQ41">
        <v>38.937</v>
      </c>
      <c r="ER41">
        <v>38.0206666666667</v>
      </c>
      <c r="ES41">
        <v>0</v>
      </c>
      <c r="ET41">
        <v>0</v>
      </c>
      <c r="EU41">
        <v>0</v>
      </c>
      <c r="EV41">
        <v>1759271573.3</v>
      </c>
      <c r="EW41">
        <v>0</v>
      </c>
      <c r="EX41">
        <v>297.707692307692</v>
      </c>
      <c r="EY41">
        <v>8.57435893985904</v>
      </c>
      <c r="EZ41">
        <v>-31.6615383540489</v>
      </c>
      <c r="FA41">
        <v>-11.9038461538462</v>
      </c>
      <c r="FB41">
        <v>15</v>
      </c>
      <c r="FC41">
        <v>0</v>
      </c>
      <c r="FD41" t="s">
        <v>422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0.581916476190476</v>
      </c>
      <c r="FQ41">
        <v>-1.02487963636364</v>
      </c>
      <c r="FR41">
        <v>0.145691543361674</v>
      </c>
      <c r="FS41">
        <v>0</v>
      </c>
      <c r="FT41">
        <v>296.920588235294</v>
      </c>
      <c r="FU41">
        <v>20.0901452000571</v>
      </c>
      <c r="FV41">
        <v>5.79516935811831</v>
      </c>
      <c r="FW41">
        <v>-1</v>
      </c>
      <c r="FX41">
        <v>0.350150761904762</v>
      </c>
      <c r="FY41">
        <v>0.0717031168831171</v>
      </c>
      <c r="FZ41">
        <v>0.0160438626417431</v>
      </c>
      <c r="GA41">
        <v>1</v>
      </c>
      <c r="GB41">
        <v>1</v>
      </c>
      <c r="GC41">
        <v>2</v>
      </c>
      <c r="GD41" t="s">
        <v>457</v>
      </c>
      <c r="GE41">
        <v>3.13286</v>
      </c>
      <c r="GF41">
        <v>2.71004</v>
      </c>
      <c r="GG41">
        <v>0.0894012</v>
      </c>
      <c r="GH41">
        <v>0.0897913</v>
      </c>
      <c r="GI41">
        <v>0.10303</v>
      </c>
      <c r="GJ41">
        <v>0.102579</v>
      </c>
      <c r="GK41">
        <v>34276.7</v>
      </c>
      <c r="GL41">
        <v>36693.8</v>
      </c>
      <c r="GM41">
        <v>34058.5</v>
      </c>
      <c r="GN41">
        <v>36502.5</v>
      </c>
      <c r="GO41">
        <v>43143.7</v>
      </c>
      <c r="GP41">
        <v>47019.4</v>
      </c>
      <c r="GQ41">
        <v>53131.1</v>
      </c>
      <c r="GR41">
        <v>58333.2</v>
      </c>
      <c r="GS41">
        <v>1.93797</v>
      </c>
      <c r="GT41">
        <v>1.76982</v>
      </c>
      <c r="GU41">
        <v>0.0888929</v>
      </c>
      <c r="GV41">
        <v>0</v>
      </c>
      <c r="GW41">
        <v>28.559</v>
      </c>
      <c r="GX41">
        <v>999.9</v>
      </c>
      <c r="GY41">
        <v>56.525</v>
      </c>
      <c r="GZ41">
        <v>31.088</v>
      </c>
      <c r="HA41">
        <v>28.3575</v>
      </c>
      <c r="HB41">
        <v>54.5405</v>
      </c>
      <c r="HC41">
        <v>48.8261</v>
      </c>
      <c r="HD41">
        <v>1</v>
      </c>
      <c r="HE41">
        <v>0.0920274</v>
      </c>
      <c r="HF41">
        <v>-1.32213</v>
      </c>
      <c r="HG41">
        <v>20.1273</v>
      </c>
      <c r="HH41">
        <v>5.19603</v>
      </c>
      <c r="HI41">
        <v>12.0041</v>
      </c>
      <c r="HJ41">
        <v>4.97485</v>
      </c>
      <c r="HK41">
        <v>3.294</v>
      </c>
      <c r="HL41">
        <v>9999</v>
      </c>
      <c r="HM41">
        <v>9999</v>
      </c>
      <c r="HN41">
        <v>57.5</v>
      </c>
      <c r="HO41">
        <v>9999</v>
      </c>
      <c r="HP41">
        <v>1.86325</v>
      </c>
      <c r="HQ41">
        <v>1.86813</v>
      </c>
      <c r="HR41">
        <v>1.86783</v>
      </c>
      <c r="HS41">
        <v>1.86905</v>
      </c>
      <c r="HT41">
        <v>1.8699</v>
      </c>
      <c r="HU41">
        <v>1.86591</v>
      </c>
      <c r="HV41">
        <v>1.86705</v>
      </c>
      <c r="HW41">
        <v>1.86844</v>
      </c>
      <c r="HX41">
        <v>5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1.992</v>
      </c>
      <c r="IL41">
        <v>0.3575</v>
      </c>
      <c r="IM41">
        <v>0.597718743632158</v>
      </c>
      <c r="IN41">
        <v>0.00361529761911597</v>
      </c>
      <c r="IO41">
        <v>-7.80012915215668e-07</v>
      </c>
      <c r="IP41">
        <v>2.42927914842525e-10</v>
      </c>
      <c r="IQ41">
        <v>-0.106260553314027</v>
      </c>
      <c r="IR41">
        <v>-0.0164637104937544</v>
      </c>
      <c r="IS41">
        <v>0.00201699861531707</v>
      </c>
      <c r="IT41">
        <v>-2.09568535815719e-05</v>
      </c>
      <c r="IU41">
        <v>6</v>
      </c>
      <c r="IV41">
        <v>2070</v>
      </c>
      <c r="IW41">
        <v>1</v>
      </c>
      <c r="IX41">
        <v>30</v>
      </c>
      <c r="IY41">
        <v>29321193.1</v>
      </c>
      <c r="IZ41">
        <v>29321193.1</v>
      </c>
      <c r="JA41">
        <v>0.957031</v>
      </c>
      <c r="JB41">
        <v>2.61719</v>
      </c>
      <c r="JC41">
        <v>1.54785</v>
      </c>
      <c r="JD41">
        <v>2.31201</v>
      </c>
      <c r="JE41">
        <v>1.64673</v>
      </c>
      <c r="JF41">
        <v>2.37549</v>
      </c>
      <c r="JG41">
        <v>34.3952</v>
      </c>
      <c r="JH41">
        <v>24.2188</v>
      </c>
      <c r="JI41">
        <v>18</v>
      </c>
      <c r="JJ41">
        <v>496.601</v>
      </c>
      <c r="JK41">
        <v>390.084</v>
      </c>
      <c r="JL41">
        <v>30.8775</v>
      </c>
      <c r="JM41">
        <v>28.5558</v>
      </c>
      <c r="JN41">
        <v>30.0002</v>
      </c>
      <c r="JO41">
        <v>28.51</v>
      </c>
      <c r="JP41">
        <v>28.4599</v>
      </c>
      <c r="JQ41">
        <v>19.1762</v>
      </c>
      <c r="JR41">
        <v>20.7647</v>
      </c>
      <c r="JS41">
        <v>6.26113</v>
      </c>
      <c r="JT41">
        <v>30.8773</v>
      </c>
      <c r="JU41">
        <v>420</v>
      </c>
      <c r="JV41">
        <v>23.659</v>
      </c>
      <c r="JW41">
        <v>96.5812</v>
      </c>
      <c r="JX41">
        <v>94.5162</v>
      </c>
    </row>
    <row r="42" spans="1:284">
      <c r="A42">
        <v>26</v>
      </c>
      <c r="B42">
        <v>1759271591</v>
      </c>
      <c r="C42">
        <v>53</v>
      </c>
      <c r="D42" t="s">
        <v>477</v>
      </c>
      <c r="E42" t="s">
        <v>478</v>
      </c>
      <c r="F42">
        <v>5</v>
      </c>
      <c r="G42" t="s">
        <v>418</v>
      </c>
      <c r="H42" t="s">
        <v>419</v>
      </c>
      <c r="I42">
        <v>1759271588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5</v>
      </c>
      <c r="AH42">
        <v>1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2.96</v>
      </c>
      <c r="DA42">
        <v>0.5</v>
      </c>
      <c r="DB42" t="s">
        <v>421</v>
      </c>
      <c r="DC42">
        <v>2</v>
      </c>
      <c r="DD42">
        <v>1759271588</v>
      </c>
      <c r="DE42">
        <v>420.358</v>
      </c>
      <c r="DF42">
        <v>419.861</v>
      </c>
      <c r="DG42">
        <v>24.055</v>
      </c>
      <c r="DH42">
        <v>23.6865333333333</v>
      </c>
      <c r="DI42">
        <v>418.366</v>
      </c>
      <c r="DJ42">
        <v>23.6976</v>
      </c>
      <c r="DK42">
        <v>500.008666666667</v>
      </c>
      <c r="DL42">
        <v>90.3875333333333</v>
      </c>
      <c r="DM42">
        <v>0.0318188666666667</v>
      </c>
      <c r="DN42">
        <v>30.3008</v>
      </c>
      <c r="DO42">
        <v>30.0019</v>
      </c>
      <c r="DP42">
        <v>999.9</v>
      </c>
      <c r="DQ42">
        <v>0</v>
      </c>
      <c r="DR42">
        <v>0</v>
      </c>
      <c r="DS42">
        <v>9996.03333333333</v>
      </c>
      <c r="DT42">
        <v>0</v>
      </c>
      <c r="DU42">
        <v>0.27582</v>
      </c>
      <c r="DV42">
        <v>0.496582</v>
      </c>
      <c r="DW42">
        <v>430.718666666667</v>
      </c>
      <c r="DX42">
        <v>430.047333333333</v>
      </c>
      <c r="DY42">
        <v>0.368438666666667</v>
      </c>
      <c r="DZ42">
        <v>419.861</v>
      </c>
      <c r="EA42">
        <v>23.6865333333333</v>
      </c>
      <c r="EB42">
        <v>2.17427333333333</v>
      </c>
      <c r="EC42">
        <v>2.14097</v>
      </c>
      <c r="ED42">
        <v>18.774</v>
      </c>
      <c r="EE42">
        <v>18.5273</v>
      </c>
      <c r="EF42">
        <v>0.00500059</v>
      </c>
      <c r="EG42">
        <v>0</v>
      </c>
      <c r="EH42">
        <v>0</v>
      </c>
      <c r="EI42">
        <v>0</v>
      </c>
      <c r="EJ42">
        <v>300.933333333333</v>
      </c>
      <c r="EK42">
        <v>0.00500059</v>
      </c>
      <c r="EL42">
        <v>-17.2333333333333</v>
      </c>
      <c r="EM42">
        <v>-1.03333333333333</v>
      </c>
      <c r="EN42">
        <v>35.812</v>
      </c>
      <c r="EO42">
        <v>38.7913333333333</v>
      </c>
      <c r="EP42">
        <v>37.062</v>
      </c>
      <c r="EQ42">
        <v>38.9163333333333</v>
      </c>
      <c r="ER42">
        <v>38</v>
      </c>
      <c r="ES42">
        <v>0</v>
      </c>
      <c r="ET42">
        <v>0</v>
      </c>
      <c r="EU42">
        <v>0</v>
      </c>
      <c r="EV42">
        <v>1759271575.1</v>
      </c>
      <c r="EW42">
        <v>0</v>
      </c>
      <c r="EX42">
        <v>297.492</v>
      </c>
      <c r="EY42">
        <v>-9.31538464813739</v>
      </c>
      <c r="EZ42">
        <v>-22.0769230899961</v>
      </c>
      <c r="FA42">
        <v>-12.892</v>
      </c>
      <c r="FB42">
        <v>15</v>
      </c>
      <c r="FC42">
        <v>0</v>
      </c>
      <c r="FD42" t="s">
        <v>422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0.547728047619048</v>
      </c>
      <c r="FQ42">
        <v>-0.765778285714285</v>
      </c>
      <c r="FR42">
        <v>0.124168290716184</v>
      </c>
      <c r="FS42">
        <v>0</v>
      </c>
      <c r="FT42">
        <v>296.552941176471</v>
      </c>
      <c r="FU42">
        <v>21.4606569878966</v>
      </c>
      <c r="FV42">
        <v>5.70290097974488</v>
      </c>
      <c r="FW42">
        <v>-1</v>
      </c>
      <c r="FX42">
        <v>0.34997780952381</v>
      </c>
      <c r="FY42">
        <v>0.139642987012987</v>
      </c>
      <c r="FZ42">
        <v>0.01568017318484</v>
      </c>
      <c r="GA42">
        <v>0</v>
      </c>
      <c r="GB42">
        <v>0</v>
      </c>
      <c r="GC42">
        <v>2</v>
      </c>
      <c r="GD42" t="s">
        <v>460</v>
      </c>
      <c r="GE42">
        <v>3.1328</v>
      </c>
      <c r="GF42">
        <v>2.70981</v>
      </c>
      <c r="GG42">
        <v>0.0894038</v>
      </c>
      <c r="GH42">
        <v>0.0897869</v>
      </c>
      <c r="GI42">
        <v>0.10303</v>
      </c>
      <c r="GJ42">
        <v>0.102573</v>
      </c>
      <c r="GK42">
        <v>34276.6</v>
      </c>
      <c r="GL42">
        <v>36693.7</v>
      </c>
      <c r="GM42">
        <v>34058.5</v>
      </c>
      <c r="GN42">
        <v>36502.2</v>
      </c>
      <c r="GO42">
        <v>43143.5</v>
      </c>
      <c r="GP42">
        <v>47019.6</v>
      </c>
      <c r="GQ42">
        <v>53130.9</v>
      </c>
      <c r="GR42">
        <v>58333</v>
      </c>
      <c r="GS42">
        <v>1.93795</v>
      </c>
      <c r="GT42">
        <v>1.76985</v>
      </c>
      <c r="GU42">
        <v>0.0887513</v>
      </c>
      <c r="GV42">
        <v>0</v>
      </c>
      <c r="GW42">
        <v>28.5607</v>
      </c>
      <c r="GX42">
        <v>999.9</v>
      </c>
      <c r="GY42">
        <v>56.525</v>
      </c>
      <c r="GZ42">
        <v>31.088</v>
      </c>
      <c r="HA42">
        <v>28.3566</v>
      </c>
      <c r="HB42">
        <v>54.8805</v>
      </c>
      <c r="HC42">
        <v>48.9143</v>
      </c>
      <c r="HD42">
        <v>1</v>
      </c>
      <c r="HE42">
        <v>0.0922282</v>
      </c>
      <c r="HF42">
        <v>-1.28219</v>
      </c>
      <c r="HG42">
        <v>20.1275</v>
      </c>
      <c r="HH42">
        <v>5.19603</v>
      </c>
      <c r="HI42">
        <v>12.0041</v>
      </c>
      <c r="HJ42">
        <v>4.9744</v>
      </c>
      <c r="HK42">
        <v>3.294</v>
      </c>
      <c r="HL42">
        <v>9999</v>
      </c>
      <c r="HM42">
        <v>9999</v>
      </c>
      <c r="HN42">
        <v>57.5</v>
      </c>
      <c r="HO42">
        <v>9999</v>
      </c>
      <c r="HP42">
        <v>1.86325</v>
      </c>
      <c r="HQ42">
        <v>1.86813</v>
      </c>
      <c r="HR42">
        <v>1.86783</v>
      </c>
      <c r="HS42">
        <v>1.86905</v>
      </c>
      <c r="HT42">
        <v>1.86989</v>
      </c>
      <c r="HU42">
        <v>1.86589</v>
      </c>
      <c r="HV42">
        <v>1.86704</v>
      </c>
      <c r="HW42">
        <v>1.86844</v>
      </c>
      <c r="HX42">
        <v>5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1.991</v>
      </c>
      <c r="IL42">
        <v>0.3574</v>
      </c>
      <c r="IM42">
        <v>0.597718743632158</v>
      </c>
      <c r="IN42">
        <v>0.00361529761911597</v>
      </c>
      <c r="IO42">
        <v>-7.80012915215668e-07</v>
      </c>
      <c r="IP42">
        <v>2.42927914842525e-10</v>
      </c>
      <c r="IQ42">
        <v>-0.106260553314027</v>
      </c>
      <c r="IR42">
        <v>-0.0164637104937544</v>
      </c>
      <c r="IS42">
        <v>0.00201699861531707</v>
      </c>
      <c r="IT42">
        <v>-2.09568535815719e-05</v>
      </c>
      <c r="IU42">
        <v>6</v>
      </c>
      <c r="IV42">
        <v>2070</v>
      </c>
      <c r="IW42">
        <v>1</v>
      </c>
      <c r="IX42">
        <v>30</v>
      </c>
      <c r="IY42">
        <v>29321193.2</v>
      </c>
      <c r="IZ42">
        <v>29321193.2</v>
      </c>
      <c r="JA42">
        <v>0.957031</v>
      </c>
      <c r="JB42">
        <v>2.62695</v>
      </c>
      <c r="JC42">
        <v>1.54785</v>
      </c>
      <c r="JD42">
        <v>2.31201</v>
      </c>
      <c r="JE42">
        <v>1.64673</v>
      </c>
      <c r="JF42">
        <v>2.24731</v>
      </c>
      <c r="JG42">
        <v>34.3725</v>
      </c>
      <c r="JH42">
        <v>24.2101</v>
      </c>
      <c r="JI42">
        <v>18</v>
      </c>
      <c r="JJ42">
        <v>496.588</v>
      </c>
      <c r="JK42">
        <v>390.097</v>
      </c>
      <c r="JL42">
        <v>30.8788</v>
      </c>
      <c r="JM42">
        <v>28.5558</v>
      </c>
      <c r="JN42">
        <v>30.0002</v>
      </c>
      <c r="JO42">
        <v>28.5105</v>
      </c>
      <c r="JP42">
        <v>28.4599</v>
      </c>
      <c r="JQ42">
        <v>19.1788</v>
      </c>
      <c r="JR42">
        <v>20.7647</v>
      </c>
      <c r="JS42">
        <v>6.26113</v>
      </c>
      <c r="JT42">
        <v>30.8505</v>
      </c>
      <c r="JU42">
        <v>420</v>
      </c>
      <c r="JV42">
        <v>23.6568</v>
      </c>
      <c r="JW42">
        <v>96.581</v>
      </c>
      <c r="JX42">
        <v>94.5158</v>
      </c>
    </row>
    <row r="43" spans="1:284">
      <c r="A43">
        <v>27</v>
      </c>
      <c r="B43">
        <v>1759271593</v>
      </c>
      <c r="C43">
        <v>55</v>
      </c>
      <c r="D43" t="s">
        <v>479</v>
      </c>
      <c r="E43" t="s">
        <v>480</v>
      </c>
      <c r="F43">
        <v>5</v>
      </c>
      <c r="G43" t="s">
        <v>418</v>
      </c>
      <c r="H43" t="s">
        <v>419</v>
      </c>
      <c r="I43">
        <v>1759271590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5</v>
      </c>
      <c r="AH43">
        <v>1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2.96</v>
      </c>
      <c r="DA43">
        <v>0.5</v>
      </c>
      <c r="DB43" t="s">
        <v>421</v>
      </c>
      <c r="DC43">
        <v>2</v>
      </c>
      <c r="DD43">
        <v>1759271590</v>
      </c>
      <c r="DE43">
        <v>420.371</v>
      </c>
      <c r="DF43">
        <v>419.869333333333</v>
      </c>
      <c r="DG43">
        <v>24.0563333333333</v>
      </c>
      <c r="DH43">
        <v>23.6848666666667</v>
      </c>
      <c r="DI43">
        <v>418.379333333333</v>
      </c>
      <c r="DJ43">
        <v>23.6988666666667</v>
      </c>
      <c r="DK43">
        <v>500</v>
      </c>
      <c r="DL43">
        <v>90.3870666666667</v>
      </c>
      <c r="DM43">
        <v>0.0318323</v>
      </c>
      <c r="DN43">
        <v>30.3007333333333</v>
      </c>
      <c r="DO43">
        <v>30.0038666666667</v>
      </c>
      <c r="DP43">
        <v>999.9</v>
      </c>
      <c r="DQ43">
        <v>0</v>
      </c>
      <c r="DR43">
        <v>0</v>
      </c>
      <c r="DS43">
        <v>9998.32666666667</v>
      </c>
      <c r="DT43">
        <v>0</v>
      </c>
      <c r="DU43">
        <v>0.27582</v>
      </c>
      <c r="DV43">
        <v>0.501414</v>
      </c>
      <c r="DW43">
        <v>430.733</v>
      </c>
      <c r="DX43">
        <v>430.055333333333</v>
      </c>
      <c r="DY43">
        <v>0.371454</v>
      </c>
      <c r="DZ43">
        <v>419.869333333333</v>
      </c>
      <c r="EA43">
        <v>23.6848666666667</v>
      </c>
      <c r="EB43">
        <v>2.17438333333333</v>
      </c>
      <c r="EC43">
        <v>2.14080666666667</v>
      </c>
      <c r="ED43">
        <v>18.7748</v>
      </c>
      <c r="EE43">
        <v>18.5261</v>
      </c>
      <c r="EF43">
        <v>0.00500059</v>
      </c>
      <c r="EG43">
        <v>0</v>
      </c>
      <c r="EH43">
        <v>0</v>
      </c>
      <c r="EI43">
        <v>0</v>
      </c>
      <c r="EJ43">
        <v>296.233333333333</v>
      </c>
      <c r="EK43">
        <v>0.00500059</v>
      </c>
      <c r="EL43">
        <v>-13.1666666666667</v>
      </c>
      <c r="EM43">
        <v>-0.866666666666667</v>
      </c>
      <c r="EN43">
        <v>35.7913333333333</v>
      </c>
      <c r="EO43">
        <v>38.7706666666667</v>
      </c>
      <c r="EP43">
        <v>37.0413333333333</v>
      </c>
      <c r="EQ43">
        <v>38.8956666666667</v>
      </c>
      <c r="ER43">
        <v>38</v>
      </c>
      <c r="ES43">
        <v>0</v>
      </c>
      <c r="ET43">
        <v>0</v>
      </c>
      <c r="EU43">
        <v>0</v>
      </c>
      <c r="EV43">
        <v>1759271576.9</v>
      </c>
      <c r="EW43">
        <v>0</v>
      </c>
      <c r="EX43">
        <v>296.95</v>
      </c>
      <c r="EY43">
        <v>-18.711111104047</v>
      </c>
      <c r="EZ43">
        <v>-3.95213678398861</v>
      </c>
      <c r="FA43">
        <v>-13.2692307692308</v>
      </c>
      <c r="FB43">
        <v>15</v>
      </c>
      <c r="FC43">
        <v>0</v>
      </c>
      <c r="FD43" t="s">
        <v>422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0.510608523809524</v>
      </c>
      <c r="FQ43">
        <v>-0.213785922077922</v>
      </c>
      <c r="FR43">
        <v>0.0522350296937465</v>
      </c>
      <c r="FS43">
        <v>1</v>
      </c>
      <c r="FT43">
        <v>296.829411764706</v>
      </c>
      <c r="FU43">
        <v>6.14820476747833</v>
      </c>
      <c r="FV43">
        <v>5.59839942524356</v>
      </c>
      <c r="FW43">
        <v>-1</v>
      </c>
      <c r="FX43">
        <v>0.352990714285714</v>
      </c>
      <c r="FY43">
        <v>0.15624374025974</v>
      </c>
      <c r="FZ43">
        <v>0.0164211830533232</v>
      </c>
      <c r="GA43">
        <v>0</v>
      </c>
      <c r="GB43">
        <v>1</v>
      </c>
      <c r="GC43">
        <v>2</v>
      </c>
      <c r="GD43" t="s">
        <v>457</v>
      </c>
      <c r="GE43">
        <v>3.13286</v>
      </c>
      <c r="GF43">
        <v>2.70966</v>
      </c>
      <c r="GG43">
        <v>0.089403</v>
      </c>
      <c r="GH43">
        <v>0.0897784</v>
      </c>
      <c r="GI43">
        <v>0.103032</v>
      </c>
      <c r="GJ43">
        <v>0.102569</v>
      </c>
      <c r="GK43">
        <v>34276.7</v>
      </c>
      <c r="GL43">
        <v>36693.8</v>
      </c>
      <c r="GM43">
        <v>34058.5</v>
      </c>
      <c r="GN43">
        <v>36502</v>
      </c>
      <c r="GO43">
        <v>43143.5</v>
      </c>
      <c r="GP43">
        <v>47019.6</v>
      </c>
      <c r="GQ43">
        <v>53130.9</v>
      </c>
      <c r="GR43">
        <v>58332.8</v>
      </c>
      <c r="GS43">
        <v>1.9381</v>
      </c>
      <c r="GT43">
        <v>1.76982</v>
      </c>
      <c r="GU43">
        <v>0.0881292</v>
      </c>
      <c r="GV43">
        <v>0</v>
      </c>
      <c r="GW43">
        <v>28.5621</v>
      </c>
      <c r="GX43">
        <v>999.9</v>
      </c>
      <c r="GY43">
        <v>56.525</v>
      </c>
      <c r="GZ43">
        <v>31.088</v>
      </c>
      <c r="HA43">
        <v>28.353</v>
      </c>
      <c r="HB43">
        <v>54.5605</v>
      </c>
      <c r="HC43">
        <v>48.6699</v>
      </c>
      <c r="HD43">
        <v>1</v>
      </c>
      <c r="HE43">
        <v>0.0918801</v>
      </c>
      <c r="HF43">
        <v>-1.21482</v>
      </c>
      <c r="HG43">
        <v>20.1281</v>
      </c>
      <c r="HH43">
        <v>5.19618</v>
      </c>
      <c r="HI43">
        <v>12.0046</v>
      </c>
      <c r="HJ43">
        <v>4.9743</v>
      </c>
      <c r="HK43">
        <v>3.294</v>
      </c>
      <c r="HL43">
        <v>9999</v>
      </c>
      <c r="HM43">
        <v>9999</v>
      </c>
      <c r="HN43">
        <v>57.5</v>
      </c>
      <c r="HO43">
        <v>9999</v>
      </c>
      <c r="HP43">
        <v>1.86325</v>
      </c>
      <c r="HQ43">
        <v>1.86813</v>
      </c>
      <c r="HR43">
        <v>1.86783</v>
      </c>
      <c r="HS43">
        <v>1.86905</v>
      </c>
      <c r="HT43">
        <v>1.86987</v>
      </c>
      <c r="HU43">
        <v>1.86591</v>
      </c>
      <c r="HV43">
        <v>1.86703</v>
      </c>
      <c r="HW43">
        <v>1.86844</v>
      </c>
      <c r="HX43">
        <v>5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1.992</v>
      </c>
      <c r="IL43">
        <v>0.3575</v>
      </c>
      <c r="IM43">
        <v>0.597718743632158</v>
      </c>
      <c r="IN43">
        <v>0.00361529761911597</v>
      </c>
      <c r="IO43">
        <v>-7.80012915215668e-07</v>
      </c>
      <c r="IP43">
        <v>2.42927914842525e-10</v>
      </c>
      <c r="IQ43">
        <v>-0.106260553314027</v>
      </c>
      <c r="IR43">
        <v>-0.0164637104937544</v>
      </c>
      <c r="IS43">
        <v>0.00201699861531707</v>
      </c>
      <c r="IT43">
        <v>-2.09568535815719e-05</v>
      </c>
      <c r="IU43">
        <v>6</v>
      </c>
      <c r="IV43">
        <v>2070</v>
      </c>
      <c r="IW43">
        <v>1</v>
      </c>
      <c r="IX43">
        <v>30</v>
      </c>
      <c r="IY43">
        <v>29321193.2</v>
      </c>
      <c r="IZ43">
        <v>29321193.2</v>
      </c>
      <c r="JA43">
        <v>0.957031</v>
      </c>
      <c r="JB43">
        <v>2.61597</v>
      </c>
      <c r="JC43">
        <v>1.54785</v>
      </c>
      <c r="JD43">
        <v>2.31201</v>
      </c>
      <c r="JE43">
        <v>1.64673</v>
      </c>
      <c r="JF43">
        <v>2.36572</v>
      </c>
      <c r="JG43">
        <v>34.3952</v>
      </c>
      <c r="JH43">
        <v>24.2188</v>
      </c>
      <c r="JI43">
        <v>18</v>
      </c>
      <c r="JJ43">
        <v>496.696</v>
      </c>
      <c r="JK43">
        <v>390.083</v>
      </c>
      <c r="JL43">
        <v>30.875</v>
      </c>
      <c r="JM43">
        <v>28.5558</v>
      </c>
      <c r="JN43">
        <v>30</v>
      </c>
      <c r="JO43">
        <v>28.5117</v>
      </c>
      <c r="JP43">
        <v>28.4599</v>
      </c>
      <c r="JQ43">
        <v>19.1823</v>
      </c>
      <c r="JR43">
        <v>20.7647</v>
      </c>
      <c r="JS43">
        <v>6.26113</v>
      </c>
      <c r="JT43">
        <v>30.8505</v>
      </c>
      <c r="JU43">
        <v>420</v>
      </c>
      <c r="JV43">
        <v>23.6553</v>
      </c>
      <c r="JW43">
        <v>96.581</v>
      </c>
      <c r="JX43">
        <v>94.5153</v>
      </c>
    </row>
    <row r="44" spans="1:284">
      <c r="A44">
        <v>28</v>
      </c>
      <c r="B44">
        <v>1759271595</v>
      </c>
      <c r="C44">
        <v>57</v>
      </c>
      <c r="D44" t="s">
        <v>481</v>
      </c>
      <c r="E44" t="s">
        <v>482</v>
      </c>
      <c r="F44">
        <v>5</v>
      </c>
      <c r="G44" t="s">
        <v>418</v>
      </c>
      <c r="H44" t="s">
        <v>419</v>
      </c>
      <c r="I44">
        <v>1759271592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5</v>
      </c>
      <c r="AH44">
        <v>1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2.96</v>
      </c>
      <c r="DA44">
        <v>0.5</v>
      </c>
      <c r="DB44" t="s">
        <v>421</v>
      </c>
      <c r="DC44">
        <v>2</v>
      </c>
      <c r="DD44">
        <v>1759271592</v>
      </c>
      <c r="DE44">
        <v>420.377</v>
      </c>
      <c r="DF44">
        <v>419.847</v>
      </c>
      <c r="DG44">
        <v>24.0570666666667</v>
      </c>
      <c r="DH44">
        <v>23.6833666666667</v>
      </c>
      <c r="DI44">
        <v>418.385333333333</v>
      </c>
      <c r="DJ44">
        <v>23.6996</v>
      </c>
      <c r="DK44">
        <v>500.021</v>
      </c>
      <c r="DL44">
        <v>90.3868</v>
      </c>
      <c r="DM44">
        <v>0.0317157333333333</v>
      </c>
      <c r="DN44">
        <v>30.3007666666667</v>
      </c>
      <c r="DO44">
        <v>30.0018333333333</v>
      </c>
      <c r="DP44">
        <v>999.9</v>
      </c>
      <c r="DQ44">
        <v>0</v>
      </c>
      <c r="DR44">
        <v>0</v>
      </c>
      <c r="DS44">
        <v>10009.5666666667</v>
      </c>
      <c r="DT44">
        <v>0</v>
      </c>
      <c r="DU44">
        <v>0.27582</v>
      </c>
      <c r="DV44">
        <v>0.530019333333333</v>
      </c>
      <c r="DW44">
        <v>430.739666666667</v>
      </c>
      <c r="DX44">
        <v>430.031666666667</v>
      </c>
      <c r="DY44">
        <v>0.373723333333333</v>
      </c>
      <c r="DZ44">
        <v>419.847</v>
      </c>
      <c r="EA44">
        <v>23.6833666666667</v>
      </c>
      <c r="EB44">
        <v>2.17444666666667</v>
      </c>
      <c r="EC44">
        <v>2.14066333333333</v>
      </c>
      <c r="ED44">
        <v>18.7752333333333</v>
      </c>
      <c r="EE44">
        <v>18.5250333333333</v>
      </c>
      <c r="EF44">
        <v>0.00500059</v>
      </c>
      <c r="EG44">
        <v>0</v>
      </c>
      <c r="EH44">
        <v>0</v>
      </c>
      <c r="EI44">
        <v>0</v>
      </c>
      <c r="EJ44">
        <v>295.966666666667</v>
      </c>
      <c r="EK44">
        <v>0.00500059</v>
      </c>
      <c r="EL44">
        <v>-14.7333333333333</v>
      </c>
      <c r="EM44">
        <v>-1.8</v>
      </c>
      <c r="EN44">
        <v>35.7706666666667</v>
      </c>
      <c r="EO44">
        <v>38.75</v>
      </c>
      <c r="EP44">
        <v>37.0206666666667</v>
      </c>
      <c r="EQ44">
        <v>38.854</v>
      </c>
      <c r="ER44">
        <v>38</v>
      </c>
      <c r="ES44">
        <v>0</v>
      </c>
      <c r="ET44">
        <v>0</v>
      </c>
      <c r="EU44">
        <v>0</v>
      </c>
      <c r="EV44">
        <v>1759271579.3</v>
      </c>
      <c r="EW44">
        <v>0</v>
      </c>
      <c r="EX44">
        <v>296.688461538462</v>
      </c>
      <c r="EY44">
        <v>-35.0256410037304</v>
      </c>
      <c r="EZ44">
        <v>13.381196533038</v>
      </c>
      <c r="FA44">
        <v>-13.6076923076923</v>
      </c>
      <c r="FB44">
        <v>15</v>
      </c>
      <c r="FC44">
        <v>0</v>
      </c>
      <c r="FD44" t="s">
        <v>422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0.501174238095238</v>
      </c>
      <c r="FQ44">
        <v>0.0912247012987008</v>
      </c>
      <c r="FR44">
        <v>0.0242573542484292</v>
      </c>
      <c r="FS44">
        <v>1</v>
      </c>
      <c r="FT44">
        <v>297.152941176471</v>
      </c>
      <c r="FU44">
        <v>-11.9633307325241</v>
      </c>
      <c r="FV44">
        <v>5.18137134323914</v>
      </c>
      <c r="FW44">
        <v>-1</v>
      </c>
      <c r="FX44">
        <v>0.357774619047619</v>
      </c>
      <c r="FY44">
        <v>0.135528467532468</v>
      </c>
      <c r="FZ44">
        <v>0.0144486735541337</v>
      </c>
      <c r="GA44">
        <v>0</v>
      </c>
      <c r="GB44">
        <v>1</v>
      </c>
      <c r="GC44">
        <v>2</v>
      </c>
      <c r="GD44" t="s">
        <v>457</v>
      </c>
      <c r="GE44">
        <v>3.13284</v>
      </c>
      <c r="GF44">
        <v>2.70984</v>
      </c>
      <c r="GG44">
        <v>0.089401</v>
      </c>
      <c r="GH44">
        <v>0.0897723</v>
      </c>
      <c r="GI44">
        <v>0.103033</v>
      </c>
      <c r="GJ44">
        <v>0.102565</v>
      </c>
      <c r="GK44">
        <v>34276.8</v>
      </c>
      <c r="GL44">
        <v>36694</v>
      </c>
      <c r="GM44">
        <v>34058.6</v>
      </c>
      <c r="GN44">
        <v>36502</v>
      </c>
      <c r="GO44">
        <v>43143.6</v>
      </c>
      <c r="GP44">
        <v>47019.8</v>
      </c>
      <c r="GQ44">
        <v>53131.2</v>
      </c>
      <c r="GR44">
        <v>58332.7</v>
      </c>
      <c r="GS44">
        <v>1.938</v>
      </c>
      <c r="GT44">
        <v>1.76973</v>
      </c>
      <c r="GU44">
        <v>0.0879169</v>
      </c>
      <c r="GV44">
        <v>0</v>
      </c>
      <c r="GW44">
        <v>28.5639</v>
      </c>
      <c r="GX44">
        <v>999.9</v>
      </c>
      <c r="GY44">
        <v>56.525</v>
      </c>
      <c r="GZ44">
        <v>31.109</v>
      </c>
      <c r="HA44">
        <v>28.3898</v>
      </c>
      <c r="HB44">
        <v>54.8405</v>
      </c>
      <c r="HC44">
        <v>48.9704</v>
      </c>
      <c r="HD44">
        <v>1</v>
      </c>
      <c r="HE44">
        <v>0.091687</v>
      </c>
      <c r="HF44">
        <v>-1.20097</v>
      </c>
      <c r="HG44">
        <v>20.1282</v>
      </c>
      <c r="HH44">
        <v>5.19632</v>
      </c>
      <c r="HI44">
        <v>12.005</v>
      </c>
      <c r="HJ44">
        <v>4.9742</v>
      </c>
      <c r="HK44">
        <v>3.294</v>
      </c>
      <c r="HL44">
        <v>9999</v>
      </c>
      <c r="HM44">
        <v>9999</v>
      </c>
      <c r="HN44">
        <v>57.5</v>
      </c>
      <c r="HO44">
        <v>9999</v>
      </c>
      <c r="HP44">
        <v>1.86325</v>
      </c>
      <c r="HQ44">
        <v>1.86813</v>
      </c>
      <c r="HR44">
        <v>1.86783</v>
      </c>
      <c r="HS44">
        <v>1.86905</v>
      </c>
      <c r="HT44">
        <v>1.86986</v>
      </c>
      <c r="HU44">
        <v>1.8659</v>
      </c>
      <c r="HV44">
        <v>1.86703</v>
      </c>
      <c r="HW44">
        <v>1.86844</v>
      </c>
      <c r="HX44">
        <v>5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1.992</v>
      </c>
      <c r="IL44">
        <v>0.3575</v>
      </c>
      <c r="IM44">
        <v>0.597718743632158</v>
      </c>
      <c r="IN44">
        <v>0.00361529761911597</v>
      </c>
      <c r="IO44">
        <v>-7.80012915215668e-07</v>
      </c>
      <c r="IP44">
        <v>2.42927914842525e-10</v>
      </c>
      <c r="IQ44">
        <v>-0.106260553314027</v>
      </c>
      <c r="IR44">
        <v>-0.0164637104937544</v>
      </c>
      <c r="IS44">
        <v>0.00201699861531707</v>
      </c>
      <c r="IT44">
        <v>-2.09568535815719e-05</v>
      </c>
      <c r="IU44">
        <v>6</v>
      </c>
      <c r="IV44">
        <v>2070</v>
      </c>
      <c r="IW44">
        <v>1</v>
      </c>
      <c r="IX44">
        <v>30</v>
      </c>
      <c r="IY44">
        <v>29321193.2</v>
      </c>
      <c r="IZ44">
        <v>29321193.2</v>
      </c>
      <c r="JA44">
        <v>0.957031</v>
      </c>
      <c r="JB44">
        <v>2.62451</v>
      </c>
      <c r="JC44">
        <v>1.54785</v>
      </c>
      <c r="JD44">
        <v>2.31201</v>
      </c>
      <c r="JE44">
        <v>1.64673</v>
      </c>
      <c r="JF44">
        <v>2.323</v>
      </c>
      <c r="JG44">
        <v>34.3952</v>
      </c>
      <c r="JH44">
        <v>24.2101</v>
      </c>
      <c r="JI44">
        <v>18</v>
      </c>
      <c r="JJ44">
        <v>496.638</v>
      </c>
      <c r="JK44">
        <v>390.03</v>
      </c>
      <c r="JL44">
        <v>30.8641</v>
      </c>
      <c r="JM44">
        <v>28.5558</v>
      </c>
      <c r="JN44">
        <v>30.0001</v>
      </c>
      <c r="JO44">
        <v>28.5124</v>
      </c>
      <c r="JP44">
        <v>28.4599</v>
      </c>
      <c r="JQ44">
        <v>19.1861</v>
      </c>
      <c r="JR44">
        <v>20.7647</v>
      </c>
      <c r="JS44">
        <v>6.26113</v>
      </c>
      <c r="JT44">
        <v>30.8573</v>
      </c>
      <c r="JU44">
        <v>420</v>
      </c>
      <c r="JV44">
        <v>23.6536</v>
      </c>
      <c r="JW44">
        <v>96.5813</v>
      </c>
      <c r="JX44">
        <v>94.5152</v>
      </c>
    </row>
    <row r="45" spans="1:284">
      <c r="A45">
        <v>29</v>
      </c>
      <c r="B45">
        <v>1759271597</v>
      </c>
      <c r="C45">
        <v>59</v>
      </c>
      <c r="D45" t="s">
        <v>483</v>
      </c>
      <c r="E45" t="s">
        <v>484</v>
      </c>
      <c r="F45">
        <v>5</v>
      </c>
      <c r="G45" t="s">
        <v>418</v>
      </c>
      <c r="H45" t="s">
        <v>419</v>
      </c>
      <c r="I45">
        <v>1759271594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5</v>
      </c>
      <c r="AH45">
        <v>1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2.96</v>
      </c>
      <c r="DA45">
        <v>0.5</v>
      </c>
      <c r="DB45" t="s">
        <v>421</v>
      </c>
      <c r="DC45">
        <v>2</v>
      </c>
      <c r="DD45">
        <v>1759271594</v>
      </c>
      <c r="DE45">
        <v>420.377</v>
      </c>
      <c r="DF45">
        <v>419.826333333333</v>
      </c>
      <c r="DG45">
        <v>24.0574333333333</v>
      </c>
      <c r="DH45">
        <v>23.6821666666667</v>
      </c>
      <c r="DI45">
        <v>418.385333333333</v>
      </c>
      <c r="DJ45">
        <v>23.6999333333333</v>
      </c>
      <c r="DK45">
        <v>500.026</v>
      </c>
      <c r="DL45">
        <v>90.3863333333333</v>
      </c>
      <c r="DM45">
        <v>0.0316403</v>
      </c>
      <c r="DN45">
        <v>30.2997333333333</v>
      </c>
      <c r="DO45">
        <v>29.9971</v>
      </c>
      <c r="DP45">
        <v>999.9</v>
      </c>
      <c r="DQ45">
        <v>0</v>
      </c>
      <c r="DR45">
        <v>0</v>
      </c>
      <c r="DS45">
        <v>10008.7333333333</v>
      </c>
      <c r="DT45">
        <v>0</v>
      </c>
      <c r="DU45">
        <v>0.27582</v>
      </c>
      <c r="DV45">
        <v>0.550578</v>
      </c>
      <c r="DW45">
        <v>430.739666666667</v>
      </c>
      <c r="DX45">
        <v>430.01</v>
      </c>
      <c r="DY45">
        <v>0.375285666666667</v>
      </c>
      <c r="DZ45">
        <v>419.826333333333</v>
      </c>
      <c r="EA45">
        <v>23.6821666666667</v>
      </c>
      <c r="EB45">
        <v>2.17446666666667</v>
      </c>
      <c r="EC45">
        <v>2.14054333333333</v>
      </c>
      <c r="ED45">
        <v>18.7753666666667</v>
      </c>
      <c r="EE45">
        <v>18.5241333333333</v>
      </c>
      <c r="EF45">
        <v>0.00500059</v>
      </c>
      <c r="EG45">
        <v>0</v>
      </c>
      <c r="EH45">
        <v>0</v>
      </c>
      <c r="EI45">
        <v>0</v>
      </c>
      <c r="EJ45">
        <v>296.2</v>
      </c>
      <c r="EK45">
        <v>0.00500059</v>
      </c>
      <c r="EL45">
        <v>-13.1</v>
      </c>
      <c r="EM45">
        <v>-2</v>
      </c>
      <c r="EN45">
        <v>35.75</v>
      </c>
      <c r="EO45">
        <v>38.75</v>
      </c>
      <c r="EP45">
        <v>37</v>
      </c>
      <c r="EQ45">
        <v>38.833</v>
      </c>
      <c r="ER45">
        <v>38</v>
      </c>
      <c r="ES45">
        <v>0</v>
      </c>
      <c r="ET45">
        <v>0</v>
      </c>
      <c r="EU45">
        <v>0</v>
      </c>
      <c r="EV45">
        <v>1759271581.1</v>
      </c>
      <c r="EW45">
        <v>0</v>
      </c>
      <c r="EX45">
        <v>296.776</v>
      </c>
      <c r="EY45">
        <v>-23.4307694277118</v>
      </c>
      <c r="EZ45">
        <v>14.2307692510372</v>
      </c>
      <c r="FA45">
        <v>-12.476</v>
      </c>
      <c r="FB45">
        <v>15</v>
      </c>
      <c r="FC45">
        <v>0</v>
      </c>
      <c r="FD45" t="s">
        <v>422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0.507768952380952</v>
      </c>
      <c r="FQ45">
        <v>0.187512857142857</v>
      </c>
      <c r="FR45">
        <v>0.0312915868587803</v>
      </c>
      <c r="FS45">
        <v>1</v>
      </c>
      <c r="FT45">
        <v>296.352941176471</v>
      </c>
      <c r="FU45">
        <v>-10.1848739451949</v>
      </c>
      <c r="FV45">
        <v>5.18023593001877</v>
      </c>
      <c r="FW45">
        <v>-1</v>
      </c>
      <c r="FX45">
        <v>0.362379333333333</v>
      </c>
      <c r="FY45">
        <v>0.108823870129871</v>
      </c>
      <c r="FZ45">
        <v>0.0115572396578048</v>
      </c>
      <c r="GA45">
        <v>0</v>
      </c>
      <c r="GB45">
        <v>1</v>
      </c>
      <c r="GC45">
        <v>2</v>
      </c>
      <c r="GD45" t="s">
        <v>457</v>
      </c>
      <c r="GE45">
        <v>3.1328</v>
      </c>
      <c r="GF45">
        <v>2.70972</v>
      </c>
      <c r="GG45">
        <v>0.0894043</v>
      </c>
      <c r="GH45">
        <v>0.089776</v>
      </c>
      <c r="GI45">
        <v>0.103032</v>
      </c>
      <c r="GJ45">
        <v>0.102562</v>
      </c>
      <c r="GK45">
        <v>34276.6</v>
      </c>
      <c r="GL45">
        <v>36693.9</v>
      </c>
      <c r="GM45">
        <v>34058.5</v>
      </c>
      <c r="GN45">
        <v>36501.9</v>
      </c>
      <c r="GO45">
        <v>43143.8</v>
      </c>
      <c r="GP45">
        <v>47020</v>
      </c>
      <c r="GQ45">
        <v>53131.3</v>
      </c>
      <c r="GR45">
        <v>58332.7</v>
      </c>
      <c r="GS45">
        <v>1.938</v>
      </c>
      <c r="GT45">
        <v>1.76963</v>
      </c>
      <c r="GU45">
        <v>0.0876598</v>
      </c>
      <c r="GV45">
        <v>0</v>
      </c>
      <c r="GW45">
        <v>28.5651</v>
      </c>
      <c r="GX45">
        <v>999.9</v>
      </c>
      <c r="GY45">
        <v>56.525</v>
      </c>
      <c r="GZ45">
        <v>31.088</v>
      </c>
      <c r="HA45">
        <v>28.3566</v>
      </c>
      <c r="HB45">
        <v>54.7005</v>
      </c>
      <c r="HC45">
        <v>48.6779</v>
      </c>
      <c r="HD45">
        <v>1</v>
      </c>
      <c r="HE45">
        <v>0.091875</v>
      </c>
      <c r="HF45">
        <v>-1.24838</v>
      </c>
      <c r="HG45">
        <v>20.1278</v>
      </c>
      <c r="HH45">
        <v>5.19632</v>
      </c>
      <c r="HI45">
        <v>12.0044</v>
      </c>
      <c r="HJ45">
        <v>4.974</v>
      </c>
      <c r="HK45">
        <v>3.294</v>
      </c>
      <c r="HL45">
        <v>9999</v>
      </c>
      <c r="HM45">
        <v>9999</v>
      </c>
      <c r="HN45">
        <v>57.5</v>
      </c>
      <c r="HO45">
        <v>9999</v>
      </c>
      <c r="HP45">
        <v>1.86325</v>
      </c>
      <c r="HQ45">
        <v>1.86813</v>
      </c>
      <c r="HR45">
        <v>1.86783</v>
      </c>
      <c r="HS45">
        <v>1.86905</v>
      </c>
      <c r="HT45">
        <v>1.86986</v>
      </c>
      <c r="HU45">
        <v>1.86589</v>
      </c>
      <c r="HV45">
        <v>1.86704</v>
      </c>
      <c r="HW45">
        <v>1.86843</v>
      </c>
      <c r="HX45">
        <v>5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1.991</v>
      </c>
      <c r="IL45">
        <v>0.3575</v>
      </c>
      <c r="IM45">
        <v>0.597718743632158</v>
      </c>
      <c r="IN45">
        <v>0.00361529761911597</v>
      </c>
      <c r="IO45">
        <v>-7.80012915215668e-07</v>
      </c>
      <c r="IP45">
        <v>2.42927914842525e-10</v>
      </c>
      <c r="IQ45">
        <v>-0.106260553314027</v>
      </c>
      <c r="IR45">
        <v>-0.0164637104937544</v>
      </c>
      <c r="IS45">
        <v>0.00201699861531707</v>
      </c>
      <c r="IT45">
        <v>-2.09568535815719e-05</v>
      </c>
      <c r="IU45">
        <v>6</v>
      </c>
      <c r="IV45">
        <v>2070</v>
      </c>
      <c r="IW45">
        <v>1</v>
      </c>
      <c r="IX45">
        <v>30</v>
      </c>
      <c r="IY45">
        <v>29321193.3</v>
      </c>
      <c r="IZ45">
        <v>29321193.3</v>
      </c>
      <c r="JA45">
        <v>0.957031</v>
      </c>
      <c r="JB45">
        <v>2.62085</v>
      </c>
      <c r="JC45">
        <v>1.54785</v>
      </c>
      <c r="JD45">
        <v>2.31201</v>
      </c>
      <c r="JE45">
        <v>1.64673</v>
      </c>
      <c r="JF45">
        <v>2.34009</v>
      </c>
      <c r="JG45">
        <v>34.3952</v>
      </c>
      <c r="JH45">
        <v>24.2101</v>
      </c>
      <c r="JI45">
        <v>18</v>
      </c>
      <c r="JJ45">
        <v>496.637</v>
      </c>
      <c r="JK45">
        <v>389.976</v>
      </c>
      <c r="JL45">
        <v>30.8542</v>
      </c>
      <c r="JM45">
        <v>28.5552</v>
      </c>
      <c r="JN45">
        <v>30.0002</v>
      </c>
      <c r="JO45">
        <v>28.5124</v>
      </c>
      <c r="JP45">
        <v>28.4599</v>
      </c>
      <c r="JQ45">
        <v>19.1895</v>
      </c>
      <c r="JR45">
        <v>20.7647</v>
      </c>
      <c r="JS45">
        <v>6.26113</v>
      </c>
      <c r="JT45">
        <v>30.8573</v>
      </c>
      <c r="JU45">
        <v>420</v>
      </c>
      <c r="JV45">
        <v>23.652</v>
      </c>
      <c r="JW45">
        <v>96.5814</v>
      </c>
      <c r="JX45">
        <v>94.5152</v>
      </c>
    </row>
    <row r="46" spans="1:284">
      <c r="A46">
        <v>30</v>
      </c>
      <c r="B46">
        <v>1759272380</v>
      </c>
      <c r="C46">
        <v>842</v>
      </c>
      <c r="D46" t="s">
        <v>485</v>
      </c>
      <c r="E46" t="s">
        <v>486</v>
      </c>
      <c r="F46">
        <v>5</v>
      </c>
      <c r="G46" t="s">
        <v>487</v>
      </c>
      <c r="H46" t="s">
        <v>419</v>
      </c>
      <c r="I46">
        <v>1759272376.5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0</v>
      </c>
      <c r="AH46">
        <v>0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2.7</v>
      </c>
      <c r="DA46">
        <v>0.5</v>
      </c>
      <c r="DB46" t="s">
        <v>421</v>
      </c>
      <c r="DC46">
        <v>2</v>
      </c>
      <c r="DD46">
        <v>1759272376.5</v>
      </c>
      <c r="DE46">
        <v>420.201666666667</v>
      </c>
      <c r="DF46">
        <v>419.973</v>
      </c>
      <c r="DG46">
        <v>23.8392666666667</v>
      </c>
      <c r="DH46">
        <v>23.7190833333333</v>
      </c>
      <c r="DI46">
        <v>418.210666666667</v>
      </c>
      <c r="DJ46">
        <v>23.4908833333333</v>
      </c>
      <c r="DK46">
        <v>500.005833333333</v>
      </c>
      <c r="DL46">
        <v>90.3879833333333</v>
      </c>
      <c r="DM46">
        <v>0.0328071166666667</v>
      </c>
      <c r="DN46">
        <v>30.2508166666667</v>
      </c>
      <c r="DO46">
        <v>30.0106833333333</v>
      </c>
      <c r="DP46">
        <v>999.9</v>
      </c>
      <c r="DQ46">
        <v>0</v>
      </c>
      <c r="DR46">
        <v>0</v>
      </c>
      <c r="DS46">
        <v>10022.5866666667</v>
      </c>
      <c r="DT46">
        <v>0</v>
      </c>
      <c r="DU46">
        <v>0.330984</v>
      </c>
      <c r="DV46">
        <v>0.228775</v>
      </c>
      <c r="DW46">
        <v>430.463833333333</v>
      </c>
      <c r="DX46">
        <v>430.1765</v>
      </c>
      <c r="DY46">
        <v>0.120160333333333</v>
      </c>
      <c r="DZ46">
        <v>419.973</v>
      </c>
      <c r="EA46">
        <v>23.7190833333333</v>
      </c>
      <c r="EB46">
        <v>2.15478166666667</v>
      </c>
      <c r="EC46">
        <v>2.14392333333333</v>
      </c>
      <c r="ED46">
        <v>18.6300333333333</v>
      </c>
      <c r="EE46">
        <v>18.5493</v>
      </c>
      <c r="EF46">
        <v>0.00500059</v>
      </c>
      <c r="EG46">
        <v>0</v>
      </c>
      <c r="EH46">
        <v>0</v>
      </c>
      <c r="EI46">
        <v>0</v>
      </c>
      <c r="EJ46">
        <v>233.133333333333</v>
      </c>
      <c r="EK46">
        <v>0.00500059</v>
      </c>
      <c r="EL46">
        <v>-8.08333333333333</v>
      </c>
      <c r="EM46">
        <v>-0.8</v>
      </c>
      <c r="EN46">
        <v>36.125</v>
      </c>
      <c r="EO46">
        <v>39.7705</v>
      </c>
      <c r="EP46">
        <v>37.5725</v>
      </c>
      <c r="EQ46">
        <v>40.2496666666667</v>
      </c>
      <c r="ER46">
        <v>38.5</v>
      </c>
      <c r="ES46">
        <v>0</v>
      </c>
      <c r="ET46">
        <v>0</v>
      </c>
      <c r="EU46">
        <v>0</v>
      </c>
      <c r="EV46">
        <v>1759272364.1</v>
      </c>
      <c r="EW46">
        <v>0</v>
      </c>
      <c r="EX46">
        <v>232.657692307692</v>
      </c>
      <c r="EY46">
        <v>4.62564113603517</v>
      </c>
      <c r="EZ46">
        <v>7.23418859126092</v>
      </c>
      <c r="FA46">
        <v>-9.09230769230769</v>
      </c>
      <c r="FB46">
        <v>15</v>
      </c>
      <c r="FC46">
        <v>0</v>
      </c>
      <c r="FD46" t="s">
        <v>422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0.2042359</v>
      </c>
      <c r="FQ46">
        <v>0.010735037593985</v>
      </c>
      <c r="FR46">
        <v>0.036875264162986</v>
      </c>
      <c r="FS46">
        <v>1</v>
      </c>
      <c r="FT46">
        <v>233.161764705882</v>
      </c>
      <c r="FU46">
        <v>-18.2077921093801</v>
      </c>
      <c r="FV46">
        <v>4.88370728912096</v>
      </c>
      <c r="FW46">
        <v>-1</v>
      </c>
      <c r="FX46">
        <v>0.1212049</v>
      </c>
      <c r="FY46">
        <v>-0.00790141353383437</v>
      </c>
      <c r="FZ46">
        <v>0.00109137412925174</v>
      </c>
      <c r="GA46">
        <v>1</v>
      </c>
      <c r="GB46">
        <v>2</v>
      </c>
      <c r="GC46">
        <v>2</v>
      </c>
      <c r="GD46" t="s">
        <v>423</v>
      </c>
      <c r="GE46">
        <v>3.1329</v>
      </c>
      <c r="GF46">
        <v>2.71106</v>
      </c>
      <c r="GG46">
        <v>0.0893603</v>
      </c>
      <c r="GH46">
        <v>0.0898039</v>
      </c>
      <c r="GI46">
        <v>0.102366</v>
      </c>
      <c r="GJ46">
        <v>0.10267</v>
      </c>
      <c r="GK46">
        <v>34275.9</v>
      </c>
      <c r="GL46">
        <v>36690.5</v>
      </c>
      <c r="GM46">
        <v>34056.3</v>
      </c>
      <c r="GN46">
        <v>36499.8</v>
      </c>
      <c r="GO46">
        <v>43174.6</v>
      </c>
      <c r="GP46">
        <v>47013</v>
      </c>
      <c r="GQ46">
        <v>53128.8</v>
      </c>
      <c r="GR46">
        <v>58331.1</v>
      </c>
      <c r="GS46">
        <v>1.94907</v>
      </c>
      <c r="GT46">
        <v>1.76733</v>
      </c>
      <c r="GU46">
        <v>0.0905432</v>
      </c>
      <c r="GV46">
        <v>0</v>
      </c>
      <c r="GW46">
        <v>28.5285</v>
      </c>
      <c r="GX46">
        <v>999.9</v>
      </c>
      <c r="GY46">
        <v>55.799</v>
      </c>
      <c r="GZ46">
        <v>31.29</v>
      </c>
      <c r="HA46">
        <v>28.314</v>
      </c>
      <c r="HB46">
        <v>54.6406</v>
      </c>
      <c r="HC46">
        <v>48.3093</v>
      </c>
      <c r="HD46">
        <v>1</v>
      </c>
      <c r="HE46">
        <v>0.0940498</v>
      </c>
      <c r="HF46">
        <v>-1.23181</v>
      </c>
      <c r="HG46">
        <v>20.1277</v>
      </c>
      <c r="HH46">
        <v>5.19827</v>
      </c>
      <c r="HI46">
        <v>12.0053</v>
      </c>
      <c r="HJ46">
        <v>4.9754</v>
      </c>
      <c r="HK46">
        <v>3.294</v>
      </c>
      <c r="HL46">
        <v>9999</v>
      </c>
      <c r="HM46">
        <v>9999</v>
      </c>
      <c r="HN46">
        <v>57.7</v>
      </c>
      <c r="HO46">
        <v>9999</v>
      </c>
      <c r="HP46">
        <v>1.86325</v>
      </c>
      <c r="HQ46">
        <v>1.86813</v>
      </c>
      <c r="HR46">
        <v>1.86785</v>
      </c>
      <c r="HS46">
        <v>1.86905</v>
      </c>
      <c r="HT46">
        <v>1.86989</v>
      </c>
      <c r="HU46">
        <v>1.86598</v>
      </c>
      <c r="HV46">
        <v>1.86699</v>
      </c>
      <c r="HW46">
        <v>1.86844</v>
      </c>
      <c r="HX46">
        <v>5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1.991</v>
      </c>
      <c r="IL46">
        <v>0.3483</v>
      </c>
      <c r="IM46">
        <v>0.597718743632158</v>
      </c>
      <c r="IN46">
        <v>0.00361529761911597</v>
      </c>
      <c r="IO46">
        <v>-7.80012915215668e-07</v>
      </c>
      <c r="IP46">
        <v>2.42927914842525e-10</v>
      </c>
      <c r="IQ46">
        <v>-0.106260553314027</v>
      </c>
      <c r="IR46">
        <v>-0.0164637104937544</v>
      </c>
      <c r="IS46">
        <v>0.00201699861531707</v>
      </c>
      <c r="IT46">
        <v>-2.09568535815719e-05</v>
      </c>
      <c r="IU46">
        <v>6</v>
      </c>
      <c r="IV46">
        <v>2070</v>
      </c>
      <c r="IW46">
        <v>1</v>
      </c>
      <c r="IX46">
        <v>30</v>
      </c>
      <c r="IY46">
        <v>29321206.3</v>
      </c>
      <c r="IZ46">
        <v>29321206.3</v>
      </c>
      <c r="JA46">
        <v>0.987549</v>
      </c>
      <c r="JB46">
        <v>2.63306</v>
      </c>
      <c r="JC46">
        <v>1.54785</v>
      </c>
      <c r="JD46">
        <v>2.31079</v>
      </c>
      <c r="JE46">
        <v>1.64673</v>
      </c>
      <c r="JF46">
        <v>2.34253</v>
      </c>
      <c r="JG46">
        <v>34.5321</v>
      </c>
      <c r="JH46">
        <v>24.2188</v>
      </c>
      <c r="JI46">
        <v>18</v>
      </c>
      <c r="JJ46">
        <v>504.204</v>
      </c>
      <c r="JK46">
        <v>388.976</v>
      </c>
      <c r="JL46">
        <v>30.613</v>
      </c>
      <c r="JM46">
        <v>28.5777</v>
      </c>
      <c r="JN46">
        <v>30</v>
      </c>
      <c r="JO46">
        <v>28.5462</v>
      </c>
      <c r="JP46">
        <v>28.4959</v>
      </c>
      <c r="JQ46">
        <v>19.7929</v>
      </c>
      <c r="JR46">
        <v>19.8217</v>
      </c>
      <c r="JS46">
        <v>8.38413</v>
      </c>
      <c r="JT46">
        <v>30.6075</v>
      </c>
      <c r="JU46">
        <v>420</v>
      </c>
      <c r="JV46">
        <v>23.7565</v>
      </c>
      <c r="JW46">
        <v>96.5761</v>
      </c>
      <c r="JX46">
        <v>94.5115</v>
      </c>
    </row>
    <row r="47" spans="1:284">
      <c r="A47">
        <v>31</v>
      </c>
      <c r="B47">
        <v>1759272382</v>
      </c>
      <c r="C47">
        <v>844</v>
      </c>
      <c r="D47" t="s">
        <v>488</v>
      </c>
      <c r="E47" t="s">
        <v>489</v>
      </c>
      <c r="F47">
        <v>5</v>
      </c>
      <c r="G47" t="s">
        <v>487</v>
      </c>
      <c r="H47" t="s">
        <v>419</v>
      </c>
      <c r="I47">
        <v>1759272378.75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0</v>
      </c>
      <c r="AH47">
        <v>0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2.7</v>
      </c>
      <c r="DA47">
        <v>0.5</v>
      </c>
      <c r="DB47" t="s">
        <v>421</v>
      </c>
      <c r="DC47">
        <v>2</v>
      </c>
      <c r="DD47">
        <v>1759272378.75</v>
      </c>
      <c r="DE47">
        <v>420.18425</v>
      </c>
      <c r="DF47">
        <v>419.98025</v>
      </c>
      <c r="DG47">
        <v>23.83875</v>
      </c>
      <c r="DH47">
        <v>23.7186</v>
      </c>
      <c r="DI47">
        <v>418.19325</v>
      </c>
      <c r="DJ47">
        <v>23.4904</v>
      </c>
      <c r="DK47">
        <v>500.0705</v>
      </c>
      <c r="DL47">
        <v>90.38855</v>
      </c>
      <c r="DM47">
        <v>0.03274195</v>
      </c>
      <c r="DN47">
        <v>30.24985</v>
      </c>
      <c r="DO47">
        <v>30.00675</v>
      </c>
      <c r="DP47">
        <v>999.9</v>
      </c>
      <c r="DQ47">
        <v>0</v>
      </c>
      <c r="DR47">
        <v>0</v>
      </c>
      <c r="DS47">
        <v>10028.745</v>
      </c>
      <c r="DT47">
        <v>0</v>
      </c>
      <c r="DU47">
        <v>0.325123</v>
      </c>
      <c r="DV47">
        <v>0.2043455</v>
      </c>
      <c r="DW47">
        <v>430.44575</v>
      </c>
      <c r="DX47">
        <v>430.1835</v>
      </c>
      <c r="DY47">
        <v>0.120138</v>
      </c>
      <c r="DZ47">
        <v>419.98025</v>
      </c>
      <c r="EA47">
        <v>23.7186</v>
      </c>
      <c r="EB47">
        <v>2.15475</v>
      </c>
      <c r="EC47">
        <v>2.1438925</v>
      </c>
      <c r="ED47">
        <v>18.6298</v>
      </c>
      <c r="EE47">
        <v>18.5491</v>
      </c>
      <c r="EF47">
        <v>0.00500059</v>
      </c>
      <c r="EG47">
        <v>0</v>
      </c>
      <c r="EH47">
        <v>0</v>
      </c>
      <c r="EI47">
        <v>0</v>
      </c>
      <c r="EJ47">
        <v>233.65</v>
      </c>
      <c r="EK47">
        <v>0.00500059</v>
      </c>
      <c r="EL47">
        <v>-10.65</v>
      </c>
      <c r="EM47">
        <v>-1.55</v>
      </c>
      <c r="EN47">
        <v>36.125</v>
      </c>
      <c r="EO47">
        <v>39.7185</v>
      </c>
      <c r="EP47">
        <v>37.5465</v>
      </c>
      <c r="EQ47">
        <v>40.18725</v>
      </c>
      <c r="ER47">
        <v>38.5</v>
      </c>
      <c r="ES47">
        <v>0</v>
      </c>
      <c r="ET47">
        <v>0</v>
      </c>
      <c r="EU47">
        <v>0</v>
      </c>
      <c r="EV47">
        <v>1759272365.9</v>
      </c>
      <c r="EW47">
        <v>0</v>
      </c>
      <c r="EX47">
        <v>231.952</v>
      </c>
      <c r="EY47">
        <v>2.33076909037549</v>
      </c>
      <c r="EZ47">
        <v>12.0076929697388</v>
      </c>
      <c r="FA47">
        <v>-8.2</v>
      </c>
      <c r="FB47">
        <v>15</v>
      </c>
      <c r="FC47">
        <v>0</v>
      </c>
      <c r="FD47" t="s">
        <v>422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0.198877</v>
      </c>
      <c r="FQ47">
        <v>0.0291996090225565</v>
      </c>
      <c r="FR47">
        <v>0.0373207138771487</v>
      </c>
      <c r="FS47">
        <v>1</v>
      </c>
      <c r="FT47">
        <v>233.408823529412</v>
      </c>
      <c r="FU47">
        <v>-9.74331537785671</v>
      </c>
      <c r="FV47">
        <v>4.98859685842793</v>
      </c>
      <c r="FW47">
        <v>-1</v>
      </c>
      <c r="FX47">
        <v>0.120931</v>
      </c>
      <c r="FY47">
        <v>-0.00606902255639108</v>
      </c>
      <c r="FZ47">
        <v>0.000983317395351064</v>
      </c>
      <c r="GA47">
        <v>1</v>
      </c>
      <c r="GB47">
        <v>2</v>
      </c>
      <c r="GC47">
        <v>2</v>
      </c>
      <c r="GD47" t="s">
        <v>423</v>
      </c>
      <c r="GE47">
        <v>3.13291</v>
      </c>
      <c r="GF47">
        <v>2.71089</v>
      </c>
      <c r="GG47">
        <v>0.089362</v>
      </c>
      <c r="GH47">
        <v>0.0898022</v>
      </c>
      <c r="GI47">
        <v>0.102366</v>
      </c>
      <c r="GJ47">
        <v>0.102669</v>
      </c>
      <c r="GK47">
        <v>34275.9</v>
      </c>
      <c r="GL47">
        <v>36690.4</v>
      </c>
      <c r="GM47">
        <v>34056.4</v>
      </c>
      <c r="GN47">
        <v>36499.7</v>
      </c>
      <c r="GO47">
        <v>43174.7</v>
      </c>
      <c r="GP47">
        <v>47012.9</v>
      </c>
      <c r="GQ47">
        <v>53129</v>
      </c>
      <c r="GR47">
        <v>58331</v>
      </c>
      <c r="GS47">
        <v>1.949</v>
      </c>
      <c r="GT47">
        <v>1.7673</v>
      </c>
      <c r="GU47">
        <v>0.0906475</v>
      </c>
      <c r="GV47">
        <v>0</v>
      </c>
      <c r="GW47">
        <v>28.5287</v>
      </c>
      <c r="GX47">
        <v>999.9</v>
      </c>
      <c r="GY47">
        <v>55.775</v>
      </c>
      <c r="GZ47">
        <v>31.29</v>
      </c>
      <c r="HA47">
        <v>28.3002</v>
      </c>
      <c r="HB47">
        <v>54.3806</v>
      </c>
      <c r="HC47">
        <v>48.5136</v>
      </c>
      <c r="HD47">
        <v>1</v>
      </c>
      <c r="HE47">
        <v>0.0940244</v>
      </c>
      <c r="HF47">
        <v>-1.22003</v>
      </c>
      <c r="HG47">
        <v>20.1278</v>
      </c>
      <c r="HH47">
        <v>5.19857</v>
      </c>
      <c r="HI47">
        <v>12.0058</v>
      </c>
      <c r="HJ47">
        <v>4.97555</v>
      </c>
      <c r="HK47">
        <v>3.294</v>
      </c>
      <c r="HL47">
        <v>9999</v>
      </c>
      <c r="HM47">
        <v>9999</v>
      </c>
      <c r="HN47">
        <v>57.7</v>
      </c>
      <c r="HO47">
        <v>9999</v>
      </c>
      <c r="HP47">
        <v>1.86325</v>
      </c>
      <c r="HQ47">
        <v>1.86813</v>
      </c>
      <c r="HR47">
        <v>1.86785</v>
      </c>
      <c r="HS47">
        <v>1.86905</v>
      </c>
      <c r="HT47">
        <v>1.86989</v>
      </c>
      <c r="HU47">
        <v>1.86598</v>
      </c>
      <c r="HV47">
        <v>1.86701</v>
      </c>
      <c r="HW47">
        <v>1.86843</v>
      </c>
      <c r="HX47">
        <v>5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1.991</v>
      </c>
      <c r="IL47">
        <v>0.3483</v>
      </c>
      <c r="IM47">
        <v>0.597718743632158</v>
      </c>
      <c r="IN47">
        <v>0.00361529761911597</v>
      </c>
      <c r="IO47">
        <v>-7.80012915215668e-07</v>
      </c>
      <c r="IP47">
        <v>2.42927914842525e-10</v>
      </c>
      <c r="IQ47">
        <v>-0.106260553314027</v>
      </c>
      <c r="IR47">
        <v>-0.0164637104937544</v>
      </c>
      <c r="IS47">
        <v>0.00201699861531707</v>
      </c>
      <c r="IT47">
        <v>-2.09568535815719e-05</v>
      </c>
      <c r="IU47">
        <v>6</v>
      </c>
      <c r="IV47">
        <v>2070</v>
      </c>
      <c r="IW47">
        <v>1</v>
      </c>
      <c r="IX47">
        <v>30</v>
      </c>
      <c r="IY47">
        <v>29321206.4</v>
      </c>
      <c r="IZ47">
        <v>29321206.4</v>
      </c>
      <c r="JA47">
        <v>0.987549</v>
      </c>
      <c r="JB47">
        <v>2.62939</v>
      </c>
      <c r="JC47">
        <v>1.54785</v>
      </c>
      <c r="JD47">
        <v>2.31079</v>
      </c>
      <c r="JE47">
        <v>1.64673</v>
      </c>
      <c r="JF47">
        <v>2.31567</v>
      </c>
      <c r="JG47">
        <v>34.5321</v>
      </c>
      <c r="JH47">
        <v>24.2101</v>
      </c>
      <c r="JI47">
        <v>18</v>
      </c>
      <c r="JJ47">
        <v>504.155</v>
      </c>
      <c r="JK47">
        <v>388.963</v>
      </c>
      <c r="JL47">
        <v>30.6107</v>
      </c>
      <c r="JM47">
        <v>28.5771</v>
      </c>
      <c r="JN47">
        <v>30</v>
      </c>
      <c r="JO47">
        <v>28.5462</v>
      </c>
      <c r="JP47">
        <v>28.4959</v>
      </c>
      <c r="JQ47">
        <v>19.7934</v>
      </c>
      <c r="JR47">
        <v>19.8217</v>
      </c>
      <c r="JS47">
        <v>8.38413</v>
      </c>
      <c r="JT47">
        <v>30.6075</v>
      </c>
      <c r="JU47">
        <v>420</v>
      </c>
      <c r="JV47">
        <v>23.758</v>
      </c>
      <c r="JW47">
        <v>96.5765</v>
      </c>
      <c r="JX47">
        <v>94.5112</v>
      </c>
    </row>
    <row r="48" spans="1:284">
      <c r="A48">
        <v>32</v>
      </c>
      <c r="B48">
        <v>1759272384</v>
      </c>
      <c r="C48">
        <v>846</v>
      </c>
      <c r="D48" t="s">
        <v>490</v>
      </c>
      <c r="E48" t="s">
        <v>491</v>
      </c>
      <c r="F48">
        <v>5</v>
      </c>
      <c r="G48" t="s">
        <v>487</v>
      </c>
      <c r="H48" t="s">
        <v>419</v>
      </c>
      <c r="I48">
        <v>1759272381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0</v>
      </c>
      <c r="AH48">
        <v>0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2.7</v>
      </c>
      <c r="DA48">
        <v>0.5</v>
      </c>
      <c r="DB48" t="s">
        <v>421</v>
      </c>
      <c r="DC48">
        <v>2</v>
      </c>
      <c r="DD48">
        <v>1759272381</v>
      </c>
      <c r="DE48">
        <v>420.174</v>
      </c>
      <c r="DF48">
        <v>419.988</v>
      </c>
      <c r="DG48">
        <v>23.8382666666667</v>
      </c>
      <c r="DH48">
        <v>23.7173</v>
      </c>
      <c r="DI48">
        <v>418.183</v>
      </c>
      <c r="DJ48">
        <v>23.4899666666667</v>
      </c>
      <c r="DK48">
        <v>500.055</v>
      </c>
      <c r="DL48">
        <v>90.3894</v>
      </c>
      <c r="DM48">
        <v>0.0328445333333333</v>
      </c>
      <c r="DN48">
        <v>30.2494333333333</v>
      </c>
      <c r="DO48">
        <v>30.0041333333333</v>
      </c>
      <c r="DP48">
        <v>999.9</v>
      </c>
      <c r="DQ48">
        <v>0</v>
      </c>
      <c r="DR48">
        <v>0</v>
      </c>
      <c r="DS48">
        <v>10008.5266666667</v>
      </c>
      <c r="DT48">
        <v>0</v>
      </c>
      <c r="DU48">
        <v>0.313975333333333</v>
      </c>
      <c r="DV48">
        <v>0.186391</v>
      </c>
      <c r="DW48">
        <v>430.435333333333</v>
      </c>
      <c r="DX48">
        <v>430.190666666667</v>
      </c>
      <c r="DY48">
        <v>0.120949333333333</v>
      </c>
      <c r="DZ48">
        <v>419.988</v>
      </c>
      <c r="EA48">
        <v>23.7173</v>
      </c>
      <c r="EB48">
        <v>2.15473</v>
      </c>
      <c r="EC48">
        <v>2.14379666666667</v>
      </c>
      <c r="ED48">
        <v>18.6296333333333</v>
      </c>
      <c r="EE48">
        <v>18.5483666666667</v>
      </c>
      <c r="EF48">
        <v>0.00500059</v>
      </c>
      <c r="EG48">
        <v>0</v>
      </c>
      <c r="EH48">
        <v>0</v>
      </c>
      <c r="EI48">
        <v>0</v>
      </c>
      <c r="EJ48">
        <v>234.233333333333</v>
      </c>
      <c r="EK48">
        <v>0.00500059</v>
      </c>
      <c r="EL48">
        <v>-6.86666666666667</v>
      </c>
      <c r="EM48">
        <v>-0.7</v>
      </c>
      <c r="EN48">
        <v>36.104</v>
      </c>
      <c r="EO48">
        <v>39.6663333333333</v>
      </c>
      <c r="EP48">
        <v>37.5206666666667</v>
      </c>
      <c r="EQ48">
        <v>40.1246666666667</v>
      </c>
      <c r="ER48">
        <v>38.479</v>
      </c>
      <c r="ES48">
        <v>0</v>
      </c>
      <c r="ET48">
        <v>0</v>
      </c>
      <c r="EU48">
        <v>0</v>
      </c>
      <c r="EV48">
        <v>1759272368.3</v>
      </c>
      <c r="EW48">
        <v>0</v>
      </c>
      <c r="EX48">
        <v>232.556</v>
      </c>
      <c r="EY48">
        <v>13.3461537811886</v>
      </c>
      <c r="EZ48">
        <v>8.06153912073997</v>
      </c>
      <c r="FA48">
        <v>-7.788</v>
      </c>
      <c r="FB48">
        <v>15</v>
      </c>
      <c r="FC48">
        <v>0</v>
      </c>
      <c r="FD48" t="s">
        <v>422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0.19443205</v>
      </c>
      <c r="FQ48">
        <v>-0.00539318796992509</v>
      </c>
      <c r="FR48">
        <v>0.0383814421243848</v>
      </c>
      <c r="FS48">
        <v>1</v>
      </c>
      <c r="FT48">
        <v>232.5</v>
      </c>
      <c r="FU48">
        <v>-5.68983948747931</v>
      </c>
      <c r="FV48">
        <v>4.72210072892539</v>
      </c>
      <c r="FW48">
        <v>-1</v>
      </c>
      <c r="FX48">
        <v>0.12097915</v>
      </c>
      <c r="FY48">
        <v>-0.00531613533834579</v>
      </c>
      <c r="FZ48">
        <v>0.000983755522220841</v>
      </c>
      <c r="GA48">
        <v>1</v>
      </c>
      <c r="GB48">
        <v>2</v>
      </c>
      <c r="GC48">
        <v>2</v>
      </c>
      <c r="GD48" t="s">
        <v>423</v>
      </c>
      <c r="GE48">
        <v>3.13283</v>
      </c>
      <c r="GF48">
        <v>2.71075</v>
      </c>
      <c r="GG48">
        <v>0.0893635</v>
      </c>
      <c r="GH48">
        <v>0.089797</v>
      </c>
      <c r="GI48">
        <v>0.102364</v>
      </c>
      <c r="GJ48">
        <v>0.102667</v>
      </c>
      <c r="GK48">
        <v>34276</v>
      </c>
      <c r="GL48">
        <v>36690.6</v>
      </c>
      <c r="GM48">
        <v>34056.5</v>
      </c>
      <c r="GN48">
        <v>36499.7</v>
      </c>
      <c r="GO48">
        <v>43174.9</v>
      </c>
      <c r="GP48">
        <v>47013</v>
      </c>
      <c r="GQ48">
        <v>53129</v>
      </c>
      <c r="GR48">
        <v>58330.9</v>
      </c>
      <c r="GS48">
        <v>1.94907</v>
      </c>
      <c r="GT48">
        <v>1.7674</v>
      </c>
      <c r="GU48">
        <v>0.0906624</v>
      </c>
      <c r="GV48">
        <v>0</v>
      </c>
      <c r="GW48">
        <v>28.5287</v>
      </c>
      <c r="GX48">
        <v>999.9</v>
      </c>
      <c r="GY48">
        <v>55.775</v>
      </c>
      <c r="GZ48">
        <v>31.29</v>
      </c>
      <c r="HA48">
        <v>28.3023</v>
      </c>
      <c r="HB48">
        <v>54.0006</v>
      </c>
      <c r="HC48">
        <v>48.3213</v>
      </c>
      <c r="HD48">
        <v>1</v>
      </c>
      <c r="HE48">
        <v>0.0940574</v>
      </c>
      <c r="HF48">
        <v>-1.22421</v>
      </c>
      <c r="HG48">
        <v>20.1279</v>
      </c>
      <c r="HH48">
        <v>5.19857</v>
      </c>
      <c r="HI48">
        <v>12.0052</v>
      </c>
      <c r="HJ48">
        <v>4.9754</v>
      </c>
      <c r="HK48">
        <v>3.294</v>
      </c>
      <c r="HL48">
        <v>9999</v>
      </c>
      <c r="HM48">
        <v>9999</v>
      </c>
      <c r="HN48">
        <v>57.7</v>
      </c>
      <c r="HO48">
        <v>9999</v>
      </c>
      <c r="HP48">
        <v>1.86325</v>
      </c>
      <c r="HQ48">
        <v>1.86813</v>
      </c>
      <c r="HR48">
        <v>1.86783</v>
      </c>
      <c r="HS48">
        <v>1.86905</v>
      </c>
      <c r="HT48">
        <v>1.86987</v>
      </c>
      <c r="HU48">
        <v>1.86597</v>
      </c>
      <c r="HV48">
        <v>1.867</v>
      </c>
      <c r="HW48">
        <v>1.86843</v>
      </c>
      <c r="HX48">
        <v>5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1.991</v>
      </c>
      <c r="IL48">
        <v>0.3483</v>
      </c>
      <c r="IM48">
        <v>0.597718743632158</v>
      </c>
      <c r="IN48">
        <v>0.00361529761911597</v>
      </c>
      <c r="IO48">
        <v>-7.80012915215668e-07</v>
      </c>
      <c r="IP48">
        <v>2.42927914842525e-10</v>
      </c>
      <c r="IQ48">
        <v>-0.106260553314027</v>
      </c>
      <c r="IR48">
        <v>-0.0164637104937544</v>
      </c>
      <c r="IS48">
        <v>0.00201699861531707</v>
      </c>
      <c r="IT48">
        <v>-2.09568535815719e-05</v>
      </c>
      <c r="IU48">
        <v>6</v>
      </c>
      <c r="IV48">
        <v>2070</v>
      </c>
      <c r="IW48">
        <v>1</v>
      </c>
      <c r="IX48">
        <v>30</v>
      </c>
      <c r="IY48">
        <v>29321206.4</v>
      </c>
      <c r="IZ48">
        <v>29321206.4</v>
      </c>
      <c r="JA48">
        <v>0.987549</v>
      </c>
      <c r="JB48">
        <v>2.63306</v>
      </c>
      <c r="JC48">
        <v>1.54785</v>
      </c>
      <c r="JD48">
        <v>2.31079</v>
      </c>
      <c r="JE48">
        <v>1.64673</v>
      </c>
      <c r="JF48">
        <v>2.33521</v>
      </c>
      <c r="JG48">
        <v>34.5321</v>
      </c>
      <c r="JH48">
        <v>24.2188</v>
      </c>
      <c r="JI48">
        <v>18</v>
      </c>
      <c r="JJ48">
        <v>504.204</v>
      </c>
      <c r="JK48">
        <v>389.017</v>
      </c>
      <c r="JL48">
        <v>30.6068</v>
      </c>
      <c r="JM48">
        <v>28.5759</v>
      </c>
      <c r="JN48">
        <v>30</v>
      </c>
      <c r="JO48">
        <v>28.5462</v>
      </c>
      <c r="JP48">
        <v>28.4959</v>
      </c>
      <c r="JQ48">
        <v>19.795</v>
      </c>
      <c r="JR48">
        <v>19.8217</v>
      </c>
      <c r="JS48">
        <v>8.38413</v>
      </c>
      <c r="JT48">
        <v>30.6032</v>
      </c>
      <c r="JU48">
        <v>420</v>
      </c>
      <c r="JV48">
        <v>23.758</v>
      </c>
      <c r="JW48">
        <v>96.5766</v>
      </c>
      <c r="JX48">
        <v>94.5111</v>
      </c>
    </row>
    <row r="49" spans="1:284">
      <c r="A49">
        <v>33</v>
      </c>
      <c r="B49">
        <v>1759272386</v>
      </c>
      <c r="C49">
        <v>848</v>
      </c>
      <c r="D49" t="s">
        <v>492</v>
      </c>
      <c r="E49" t="s">
        <v>493</v>
      </c>
      <c r="F49">
        <v>5</v>
      </c>
      <c r="G49" t="s">
        <v>487</v>
      </c>
      <c r="H49" t="s">
        <v>419</v>
      </c>
      <c r="I49">
        <v>1759272383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0</v>
      </c>
      <c r="AH49">
        <v>0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2.7</v>
      </c>
      <c r="DA49">
        <v>0.5</v>
      </c>
      <c r="DB49" t="s">
        <v>421</v>
      </c>
      <c r="DC49">
        <v>2</v>
      </c>
      <c r="DD49">
        <v>1759272383</v>
      </c>
      <c r="DE49">
        <v>420.169333333333</v>
      </c>
      <c r="DF49">
        <v>419.983</v>
      </c>
      <c r="DG49">
        <v>23.8375666666667</v>
      </c>
      <c r="DH49">
        <v>23.7162</v>
      </c>
      <c r="DI49">
        <v>418.178333333333</v>
      </c>
      <c r="DJ49">
        <v>23.4893</v>
      </c>
      <c r="DK49">
        <v>500.024</v>
      </c>
      <c r="DL49">
        <v>90.3899333333333</v>
      </c>
      <c r="DM49">
        <v>0.0328393</v>
      </c>
      <c r="DN49">
        <v>30.2492333333333</v>
      </c>
      <c r="DO49">
        <v>30.0043333333333</v>
      </c>
      <c r="DP49">
        <v>999.9</v>
      </c>
      <c r="DQ49">
        <v>0</v>
      </c>
      <c r="DR49">
        <v>0</v>
      </c>
      <c r="DS49">
        <v>9994.79333333333</v>
      </c>
      <c r="DT49">
        <v>0</v>
      </c>
      <c r="DU49">
        <v>0.312596333333333</v>
      </c>
      <c r="DV49">
        <v>0.186818333333333</v>
      </c>
      <c r="DW49">
        <v>430.43</v>
      </c>
      <c r="DX49">
        <v>430.185</v>
      </c>
      <c r="DY49">
        <v>0.121375333333333</v>
      </c>
      <c r="DZ49">
        <v>419.983</v>
      </c>
      <c r="EA49">
        <v>23.7162</v>
      </c>
      <c r="EB49">
        <v>2.15468</v>
      </c>
      <c r="EC49">
        <v>2.14370666666667</v>
      </c>
      <c r="ED49">
        <v>18.6292666666667</v>
      </c>
      <c r="EE49">
        <v>18.5477</v>
      </c>
      <c r="EF49">
        <v>0.00500059</v>
      </c>
      <c r="EG49">
        <v>0</v>
      </c>
      <c r="EH49">
        <v>0</v>
      </c>
      <c r="EI49">
        <v>0</v>
      </c>
      <c r="EJ49">
        <v>234.4</v>
      </c>
      <c r="EK49">
        <v>0.00500059</v>
      </c>
      <c r="EL49">
        <v>-11.4666666666667</v>
      </c>
      <c r="EM49">
        <v>-1.53333333333333</v>
      </c>
      <c r="EN49">
        <v>36.083</v>
      </c>
      <c r="EO49">
        <v>39.6246666666667</v>
      </c>
      <c r="EP49">
        <v>37.5</v>
      </c>
      <c r="EQ49">
        <v>40.0623333333333</v>
      </c>
      <c r="ER49">
        <v>38.458</v>
      </c>
      <c r="ES49">
        <v>0</v>
      </c>
      <c r="ET49">
        <v>0</v>
      </c>
      <c r="EU49">
        <v>0</v>
      </c>
      <c r="EV49">
        <v>1759272370.1</v>
      </c>
      <c r="EW49">
        <v>0</v>
      </c>
      <c r="EX49">
        <v>233.165384615385</v>
      </c>
      <c r="EY49">
        <v>17.61709398683</v>
      </c>
      <c r="EZ49">
        <v>0.649573060469809</v>
      </c>
      <c r="FA49">
        <v>-8.29230769230769</v>
      </c>
      <c r="FB49">
        <v>15</v>
      </c>
      <c r="FC49">
        <v>0</v>
      </c>
      <c r="FD49" t="s">
        <v>422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0.19693605</v>
      </c>
      <c r="FQ49">
        <v>-0.0329424812030079</v>
      </c>
      <c r="FR49">
        <v>0.0378056297335132</v>
      </c>
      <c r="FS49">
        <v>1</v>
      </c>
      <c r="FT49">
        <v>232.635294117647</v>
      </c>
      <c r="FU49">
        <v>4.87700537010675</v>
      </c>
      <c r="FV49">
        <v>4.63337523733675</v>
      </c>
      <c r="FW49">
        <v>-1</v>
      </c>
      <c r="FX49">
        <v>0.1209514</v>
      </c>
      <c r="FY49">
        <v>-0.00222072180451163</v>
      </c>
      <c r="FZ49">
        <v>0.000956727620590103</v>
      </c>
      <c r="GA49">
        <v>1</v>
      </c>
      <c r="GB49">
        <v>2</v>
      </c>
      <c r="GC49">
        <v>2</v>
      </c>
      <c r="GD49" t="s">
        <v>423</v>
      </c>
      <c r="GE49">
        <v>3.13277</v>
      </c>
      <c r="GF49">
        <v>2.7105</v>
      </c>
      <c r="GG49">
        <v>0.0893642</v>
      </c>
      <c r="GH49">
        <v>0.0897966</v>
      </c>
      <c r="GI49">
        <v>0.102359</v>
      </c>
      <c r="GJ49">
        <v>0.102666</v>
      </c>
      <c r="GK49">
        <v>34276.2</v>
      </c>
      <c r="GL49">
        <v>36690.6</v>
      </c>
      <c r="GM49">
        <v>34056.7</v>
      </c>
      <c r="GN49">
        <v>36499.6</v>
      </c>
      <c r="GO49">
        <v>43175.2</v>
      </c>
      <c r="GP49">
        <v>47013</v>
      </c>
      <c r="GQ49">
        <v>53129.1</v>
      </c>
      <c r="GR49">
        <v>58330.9</v>
      </c>
      <c r="GS49">
        <v>1.94918</v>
      </c>
      <c r="GT49">
        <v>1.7675</v>
      </c>
      <c r="GU49">
        <v>0.0903085</v>
      </c>
      <c r="GV49">
        <v>0</v>
      </c>
      <c r="GW49">
        <v>28.5287</v>
      </c>
      <c r="GX49">
        <v>999.9</v>
      </c>
      <c r="GY49">
        <v>55.775</v>
      </c>
      <c r="GZ49">
        <v>31.27</v>
      </c>
      <c r="HA49">
        <v>28.2697</v>
      </c>
      <c r="HB49">
        <v>54.9106</v>
      </c>
      <c r="HC49">
        <v>48.5377</v>
      </c>
      <c r="HD49">
        <v>1</v>
      </c>
      <c r="HE49">
        <v>0.09406</v>
      </c>
      <c r="HF49">
        <v>-1.23177</v>
      </c>
      <c r="HG49">
        <v>20.1278</v>
      </c>
      <c r="HH49">
        <v>5.19857</v>
      </c>
      <c r="HI49">
        <v>12.005</v>
      </c>
      <c r="HJ49">
        <v>4.9753</v>
      </c>
      <c r="HK49">
        <v>3.294</v>
      </c>
      <c r="HL49">
        <v>9999</v>
      </c>
      <c r="HM49">
        <v>9999</v>
      </c>
      <c r="HN49">
        <v>57.7</v>
      </c>
      <c r="HO49">
        <v>9999</v>
      </c>
      <c r="HP49">
        <v>1.86325</v>
      </c>
      <c r="HQ49">
        <v>1.86813</v>
      </c>
      <c r="HR49">
        <v>1.86785</v>
      </c>
      <c r="HS49">
        <v>1.86905</v>
      </c>
      <c r="HT49">
        <v>1.86989</v>
      </c>
      <c r="HU49">
        <v>1.86597</v>
      </c>
      <c r="HV49">
        <v>1.86701</v>
      </c>
      <c r="HW49">
        <v>1.86844</v>
      </c>
      <c r="HX49">
        <v>5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1.991</v>
      </c>
      <c r="IL49">
        <v>0.3483</v>
      </c>
      <c r="IM49">
        <v>0.597718743632158</v>
      </c>
      <c r="IN49">
        <v>0.00361529761911597</v>
      </c>
      <c r="IO49">
        <v>-7.80012915215668e-07</v>
      </c>
      <c r="IP49">
        <v>2.42927914842525e-10</v>
      </c>
      <c r="IQ49">
        <v>-0.106260553314027</v>
      </c>
      <c r="IR49">
        <v>-0.0164637104937544</v>
      </c>
      <c r="IS49">
        <v>0.00201699861531707</v>
      </c>
      <c r="IT49">
        <v>-2.09568535815719e-05</v>
      </c>
      <c r="IU49">
        <v>6</v>
      </c>
      <c r="IV49">
        <v>2070</v>
      </c>
      <c r="IW49">
        <v>1</v>
      </c>
      <c r="IX49">
        <v>30</v>
      </c>
      <c r="IY49">
        <v>29321206.4</v>
      </c>
      <c r="IZ49">
        <v>29321206.4</v>
      </c>
      <c r="JA49">
        <v>0.987549</v>
      </c>
      <c r="JB49">
        <v>2.63062</v>
      </c>
      <c r="JC49">
        <v>1.54785</v>
      </c>
      <c r="JD49">
        <v>2.31201</v>
      </c>
      <c r="JE49">
        <v>1.64673</v>
      </c>
      <c r="JF49">
        <v>2.32544</v>
      </c>
      <c r="JG49">
        <v>34.5321</v>
      </c>
      <c r="JH49">
        <v>24.2101</v>
      </c>
      <c r="JI49">
        <v>18</v>
      </c>
      <c r="JJ49">
        <v>504.27</v>
      </c>
      <c r="JK49">
        <v>389.07</v>
      </c>
      <c r="JL49">
        <v>30.6035</v>
      </c>
      <c r="JM49">
        <v>28.5753</v>
      </c>
      <c r="JN49">
        <v>30</v>
      </c>
      <c r="JO49">
        <v>28.5462</v>
      </c>
      <c r="JP49">
        <v>28.4959</v>
      </c>
      <c r="JQ49">
        <v>19.7958</v>
      </c>
      <c r="JR49">
        <v>19.8217</v>
      </c>
      <c r="JS49">
        <v>8.38413</v>
      </c>
      <c r="JT49">
        <v>30.6032</v>
      </c>
      <c r="JU49">
        <v>420</v>
      </c>
      <c r="JV49">
        <v>23.7586</v>
      </c>
      <c r="JW49">
        <v>96.577</v>
      </c>
      <c r="JX49">
        <v>94.5111</v>
      </c>
    </row>
    <row r="50" spans="1:284">
      <c r="A50">
        <v>34</v>
      </c>
      <c r="B50">
        <v>1759272388</v>
      </c>
      <c r="C50">
        <v>850</v>
      </c>
      <c r="D50" t="s">
        <v>494</v>
      </c>
      <c r="E50" t="s">
        <v>495</v>
      </c>
      <c r="F50">
        <v>5</v>
      </c>
      <c r="G50" t="s">
        <v>487</v>
      </c>
      <c r="H50" t="s">
        <v>419</v>
      </c>
      <c r="I50">
        <v>1759272385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0</v>
      </c>
      <c r="AH50">
        <v>0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2.7</v>
      </c>
      <c r="DA50">
        <v>0.5</v>
      </c>
      <c r="DB50" t="s">
        <v>421</v>
      </c>
      <c r="DC50">
        <v>2</v>
      </c>
      <c r="DD50">
        <v>1759272385</v>
      </c>
      <c r="DE50">
        <v>420.167666666667</v>
      </c>
      <c r="DF50">
        <v>419.972</v>
      </c>
      <c r="DG50">
        <v>23.8364333333333</v>
      </c>
      <c r="DH50">
        <v>23.7156333333333</v>
      </c>
      <c r="DI50">
        <v>418.176666666667</v>
      </c>
      <c r="DJ50">
        <v>23.4882333333333</v>
      </c>
      <c r="DK50">
        <v>499.99</v>
      </c>
      <c r="DL50">
        <v>90.3901</v>
      </c>
      <c r="DM50">
        <v>0.0327063333333333</v>
      </c>
      <c r="DN50">
        <v>30.2475666666667</v>
      </c>
      <c r="DO50">
        <v>30.0031</v>
      </c>
      <c r="DP50">
        <v>999.9</v>
      </c>
      <c r="DQ50">
        <v>0</v>
      </c>
      <c r="DR50">
        <v>0</v>
      </c>
      <c r="DS50">
        <v>9990.62666666667</v>
      </c>
      <c r="DT50">
        <v>0</v>
      </c>
      <c r="DU50">
        <v>0.320411</v>
      </c>
      <c r="DV50">
        <v>0.196024666666667</v>
      </c>
      <c r="DW50">
        <v>430.427666666667</v>
      </c>
      <c r="DX50">
        <v>430.173333333333</v>
      </c>
      <c r="DY50">
        <v>0.120817666666667</v>
      </c>
      <c r="DZ50">
        <v>419.972</v>
      </c>
      <c r="EA50">
        <v>23.7156333333333</v>
      </c>
      <c r="EB50">
        <v>2.15458333333333</v>
      </c>
      <c r="EC50">
        <v>2.14366</v>
      </c>
      <c r="ED50">
        <v>18.6285333333333</v>
      </c>
      <c r="EE50">
        <v>18.5473333333333</v>
      </c>
      <c r="EF50">
        <v>0.00500059</v>
      </c>
      <c r="EG50">
        <v>0</v>
      </c>
      <c r="EH50">
        <v>0</v>
      </c>
      <c r="EI50">
        <v>0</v>
      </c>
      <c r="EJ50">
        <v>236.5</v>
      </c>
      <c r="EK50">
        <v>0.00500059</v>
      </c>
      <c r="EL50">
        <v>-14.1</v>
      </c>
      <c r="EM50">
        <v>-1.4</v>
      </c>
      <c r="EN50">
        <v>36.062</v>
      </c>
      <c r="EO50">
        <v>39.583</v>
      </c>
      <c r="EP50">
        <v>37.479</v>
      </c>
      <c r="EQ50">
        <v>39.9996666666667</v>
      </c>
      <c r="ER50">
        <v>38.4163333333333</v>
      </c>
      <c r="ES50">
        <v>0</v>
      </c>
      <c r="ET50">
        <v>0</v>
      </c>
      <c r="EU50">
        <v>0</v>
      </c>
      <c r="EV50">
        <v>1759272371.9</v>
      </c>
      <c r="EW50">
        <v>0</v>
      </c>
      <c r="EX50">
        <v>232.732</v>
      </c>
      <c r="EY50">
        <v>5.71538442796573</v>
      </c>
      <c r="EZ50">
        <v>-14.6923071870672</v>
      </c>
      <c r="FA50">
        <v>-8.208</v>
      </c>
      <c r="FB50">
        <v>15</v>
      </c>
      <c r="FC50">
        <v>0</v>
      </c>
      <c r="FD50" t="s">
        <v>422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0.19579925</v>
      </c>
      <c r="FQ50">
        <v>0.0560976992481203</v>
      </c>
      <c r="FR50">
        <v>0.0370058383581226</v>
      </c>
      <c r="FS50">
        <v>1</v>
      </c>
      <c r="FT50">
        <v>233.1</v>
      </c>
      <c r="FU50">
        <v>7.9327731227858</v>
      </c>
      <c r="FV50">
        <v>4.6593991028887</v>
      </c>
      <c r="FW50">
        <v>-1</v>
      </c>
      <c r="FX50">
        <v>0.1207131</v>
      </c>
      <c r="FY50">
        <v>0.000109804511278244</v>
      </c>
      <c r="FZ50">
        <v>0.000753690447066964</v>
      </c>
      <c r="GA50">
        <v>1</v>
      </c>
      <c r="GB50">
        <v>2</v>
      </c>
      <c r="GC50">
        <v>2</v>
      </c>
      <c r="GD50" t="s">
        <v>423</v>
      </c>
      <c r="GE50">
        <v>3.13277</v>
      </c>
      <c r="GF50">
        <v>2.71058</v>
      </c>
      <c r="GG50">
        <v>0.0893606</v>
      </c>
      <c r="GH50">
        <v>0.0897984</v>
      </c>
      <c r="GI50">
        <v>0.102358</v>
      </c>
      <c r="GJ50">
        <v>0.102662</v>
      </c>
      <c r="GK50">
        <v>34276.4</v>
      </c>
      <c r="GL50">
        <v>36690.4</v>
      </c>
      <c r="GM50">
        <v>34056.8</v>
      </c>
      <c r="GN50">
        <v>36499.5</v>
      </c>
      <c r="GO50">
        <v>43175.5</v>
      </c>
      <c r="GP50">
        <v>47013.1</v>
      </c>
      <c r="GQ50">
        <v>53129.4</v>
      </c>
      <c r="GR50">
        <v>58330.8</v>
      </c>
      <c r="GS50">
        <v>1.94928</v>
      </c>
      <c r="GT50">
        <v>1.76753</v>
      </c>
      <c r="GU50">
        <v>0.0903234</v>
      </c>
      <c r="GV50">
        <v>0</v>
      </c>
      <c r="GW50">
        <v>28.5287</v>
      </c>
      <c r="GX50">
        <v>999.9</v>
      </c>
      <c r="GY50">
        <v>55.775</v>
      </c>
      <c r="GZ50">
        <v>31.29</v>
      </c>
      <c r="HA50">
        <v>28.3019</v>
      </c>
      <c r="HB50">
        <v>54.9206</v>
      </c>
      <c r="HC50">
        <v>48.3133</v>
      </c>
      <c r="HD50">
        <v>1</v>
      </c>
      <c r="HE50">
        <v>0.0940041</v>
      </c>
      <c r="HF50">
        <v>-1.23462</v>
      </c>
      <c r="HG50">
        <v>20.1278</v>
      </c>
      <c r="HH50">
        <v>5.19842</v>
      </c>
      <c r="HI50">
        <v>12.0056</v>
      </c>
      <c r="HJ50">
        <v>4.9753</v>
      </c>
      <c r="HK50">
        <v>3.294</v>
      </c>
      <c r="HL50">
        <v>9999</v>
      </c>
      <c r="HM50">
        <v>9999</v>
      </c>
      <c r="HN50">
        <v>57.7</v>
      </c>
      <c r="HO50">
        <v>9999</v>
      </c>
      <c r="HP50">
        <v>1.86325</v>
      </c>
      <c r="HQ50">
        <v>1.86813</v>
      </c>
      <c r="HR50">
        <v>1.86786</v>
      </c>
      <c r="HS50">
        <v>1.86905</v>
      </c>
      <c r="HT50">
        <v>1.86989</v>
      </c>
      <c r="HU50">
        <v>1.86597</v>
      </c>
      <c r="HV50">
        <v>1.86703</v>
      </c>
      <c r="HW50">
        <v>1.86844</v>
      </c>
      <c r="HX50">
        <v>5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1.991</v>
      </c>
      <c r="IL50">
        <v>0.3482</v>
      </c>
      <c r="IM50">
        <v>0.597718743632158</v>
      </c>
      <c r="IN50">
        <v>0.00361529761911597</v>
      </c>
      <c r="IO50">
        <v>-7.80012915215668e-07</v>
      </c>
      <c r="IP50">
        <v>2.42927914842525e-10</v>
      </c>
      <c r="IQ50">
        <v>-0.106260553314027</v>
      </c>
      <c r="IR50">
        <v>-0.0164637104937544</v>
      </c>
      <c r="IS50">
        <v>0.00201699861531707</v>
      </c>
      <c r="IT50">
        <v>-2.09568535815719e-05</v>
      </c>
      <c r="IU50">
        <v>6</v>
      </c>
      <c r="IV50">
        <v>2070</v>
      </c>
      <c r="IW50">
        <v>1</v>
      </c>
      <c r="IX50">
        <v>30</v>
      </c>
      <c r="IY50">
        <v>29321206.5</v>
      </c>
      <c r="IZ50">
        <v>29321206.5</v>
      </c>
      <c r="JA50">
        <v>0.987549</v>
      </c>
      <c r="JB50">
        <v>2.63306</v>
      </c>
      <c r="JC50">
        <v>1.54785</v>
      </c>
      <c r="JD50">
        <v>2.31079</v>
      </c>
      <c r="JE50">
        <v>1.64673</v>
      </c>
      <c r="JF50">
        <v>2.33643</v>
      </c>
      <c r="JG50">
        <v>34.5321</v>
      </c>
      <c r="JH50">
        <v>24.2188</v>
      </c>
      <c r="JI50">
        <v>18</v>
      </c>
      <c r="JJ50">
        <v>504.337</v>
      </c>
      <c r="JK50">
        <v>389.084</v>
      </c>
      <c r="JL50">
        <v>30.6014</v>
      </c>
      <c r="JM50">
        <v>28.5753</v>
      </c>
      <c r="JN50">
        <v>30</v>
      </c>
      <c r="JO50">
        <v>28.5462</v>
      </c>
      <c r="JP50">
        <v>28.4959</v>
      </c>
      <c r="JQ50">
        <v>19.7958</v>
      </c>
      <c r="JR50">
        <v>19.8217</v>
      </c>
      <c r="JS50">
        <v>8.38413</v>
      </c>
      <c r="JT50">
        <v>30.6032</v>
      </c>
      <c r="JU50">
        <v>420</v>
      </c>
      <c r="JV50">
        <v>23.7576</v>
      </c>
      <c r="JW50">
        <v>96.5774</v>
      </c>
      <c r="JX50">
        <v>94.5108</v>
      </c>
    </row>
    <row r="51" spans="1:284">
      <c r="A51">
        <v>35</v>
      </c>
      <c r="B51">
        <v>1759272390</v>
      </c>
      <c r="C51">
        <v>852</v>
      </c>
      <c r="D51" t="s">
        <v>496</v>
      </c>
      <c r="E51" t="s">
        <v>497</v>
      </c>
      <c r="F51">
        <v>5</v>
      </c>
      <c r="G51" t="s">
        <v>487</v>
      </c>
      <c r="H51" t="s">
        <v>419</v>
      </c>
      <c r="I51">
        <v>1759272387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0</v>
      </c>
      <c r="AH51">
        <v>0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2.7</v>
      </c>
      <c r="DA51">
        <v>0.5</v>
      </c>
      <c r="DB51" t="s">
        <v>421</v>
      </c>
      <c r="DC51">
        <v>2</v>
      </c>
      <c r="DD51">
        <v>1759272387</v>
      </c>
      <c r="DE51">
        <v>420.166666666667</v>
      </c>
      <c r="DF51">
        <v>419.972333333333</v>
      </c>
      <c r="DG51">
        <v>23.8356666666667</v>
      </c>
      <c r="DH51">
        <v>23.7151666666667</v>
      </c>
      <c r="DI51">
        <v>418.175666666667</v>
      </c>
      <c r="DJ51">
        <v>23.4875</v>
      </c>
      <c r="DK51">
        <v>499.952333333333</v>
      </c>
      <c r="DL51">
        <v>90.3899666666667</v>
      </c>
      <c r="DM51">
        <v>0.0326848333333333</v>
      </c>
      <c r="DN51">
        <v>30.2447666666667</v>
      </c>
      <c r="DO51">
        <v>30</v>
      </c>
      <c r="DP51">
        <v>999.9</v>
      </c>
      <c r="DQ51">
        <v>0</v>
      </c>
      <c r="DR51">
        <v>0</v>
      </c>
      <c r="DS51">
        <v>9988.33333333333</v>
      </c>
      <c r="DT51">
        <v>0</v>
      </c>
      <c r="DU51">
        <v>0.329605</v>
      </c>
      <c r="DV51">
        <v>0.194448</v>
      </c>
      <c r="DW51">
        <v>430.426</v>
      </c>
      <c r="DX51">
        <v>430.173666666667</v>
      </c>
      <c r="DY51">
        <v>0.120505</v>
      </c>
      <c r="DZ51">
        <v>419.972333333333</v>
      </c>
      <c r="EA51">
        <v>23.7151666666667</v>
      </c>
      <c r="EB51">
        <v>2.15451</v>
      </c>
      <c r="EC51">
        <v>2.14361666666667</v>
      </c>
      <c r="ED51">
        <v>18.628</v>
      </c>
      <c r="EE51">
        <v>18.547</v>
      </c>
      <c r="EF51">
        <v>0.00500059</v>
      </c>
      <c r="EG51">
        <v>0</v>
      </c>
      <c r="EH51">
        <v>0</v>
      </c>
      <c r="EI51">
        <v>0</v>
      </c>
      <c r="EJ51">
        <v>235.166666666667</v>
      </c>
      <c r="EK51">
        <v>0.00500059</v>
      </c>
      <c r="EL51">
        <v>-13.6333333333333</v>
      </c>
      <c r="EM51">
        <v>-0.366666666666667</v>
      </c>
      <c r="EN51">
        <v>36.062</v>
      </c>
      <c r="EO51">
        <v>39.5413333333333</v>
      </c>
      <c r="EP51">
        <v>37.458</v>
      </c>
      <c r="EQ51">
        <v>39.9373333333333</v>
      </c>
      <c r="ER51">
        <v>38.3956666666667</v>
      </c>
      <c r="ES51">
        <v>0</v>
      </c>
      <c r="ET51">
        <v>0</v>
      </c>
      <c r="EU51">
        <v>0</v>
      </c>
      <c r="EV51">
        <v>1759272374.3</v>
      </c>
      <c r="EW51">
        <v>0</v>
      </c>
      <c r="EX51">
        <v>232.416</v>
      </c>
      <c r="EY51">
        <v>-12.0000002341391</v>
      </c>
      <c r="EZ51">
        <v>-20.3230763585845</v>
      </c>
      <c r="FA51">
        <v>-8.452</v>
      </c>
      <c r="FB51">
        <v>15</v>
      </c>
      <c r="FC51">
        <v>0</v>
      </c>
      <c r="FD51" t="s">
        <v>422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0.19182435</v>
      </c>
      <c r="FQ51">
        <v>0.0975940601503761</v>
      </c>
      <c r="FR51">
        <v>0.0357328878405804</v>
      </c>
      <c r="FS51">
        <v>1</v>
      </c>
      <c r="FT51">
        <v>232.532352941176</v>
      </c>
      <c r="FU51">
        <v>5.1291060912985</v>
      </c>
      <c r="FV51">
        <v>4.53987046901479</v>
      </c>
      <c r="FW51">
        <v>-1</v>
      </c>
      <c r="FX51">
        <v>0.1206098</v>
      </c>
      <c r="FY51">
        <v>0.000982556390977316</v>
      </c>
      <c r="FZ51">
        <v>0.000739476341744616</v>
      </c>
      <c r="GA51">
        <v>1</v>
      </c>
      <c r="GB51">
        <v>2</v>
      </c>
      <c r="GC51">
        <v>2</v>
      </c>
      <c r="GD51" t="s">
        <v>423</v>
      </c>
      <c r="GE51">
        <v>3.13281</v>
      </c>
      <c r="GF51">
        <v>2.7109</v>
      </c>
      <c r="GG51">
        <v>0.0893617</v>
      </c>
      <c r="GH51">
        <v>0.0897967</v>
      </c>
      <c r="GI51">
        <v>0.102359</v>
      </c>
      <c r="GJ51">
        <v>0.10266</v>
      </c>
      <c r="GK51">
        <v>34276.4</v>
      </c>
      <c r="GL51">
        <v>36690.9</v>
      </c>
      <c r="GM51">
        <v>34056.8</v>
      </c>
      <c r="GN51">
        <v>36499.9</v>
      </c>
      <c r="GO51">
        <v>43175.6</v>
      </c>
      <c r="GP51">
        <v>47013.6</v>
      </c>
      <c r="GQ51">
        <v>53129.6</v>
      </c>
      <c r="GR51">
        <v>58331.2</v>
      </c>
      <c r="GS51">
        <v>1.9491</v>
      </c>
      <c r="GT51">
        <v>1.76772</v>
      </c>
      <c r="GU51">
        <v>0.0900328</v>
      </c>
      <c r="GV51">
        <v>0</v>
      </c>
      <c r="GW51">
        <v>28.5287</v>
      </c>
      <c r="GX51">
        <v>999.9</v>
      </c>
      <c r="GY51">
        <v>55.775</v>
      </c>
      <c r="GZ51">
        <v>31.29</v>
      </c>
      <c r="HA51">
        <v>28.3017</v>
      </c>
      <c r="HB51">
        <v>54.7506</v>
      </c>
      <c r="HC51">
        <v>48.5256</v>
      </c>
      <c r="HD51">
        <v>1</v>
      </c>
      <c r="HE51">
        <v>0.0939888</v>
      </c>
      <c r="HF51">
        <v>-1.24676</v>
      </c>
      <c r="HG51">
        <v>20.1277</v>
      </c>
      <c r="HH51">
        <v>5.19857</v>
      </c>
      <c r="HI51">
        <v>12.0059</v>
      </c>
      <c r="HJ51">
        <v>4.97545</v>
      </c>
      <c r="HK51">
        <v>3.294</v>
      </c>
      <c r="HL51">
        <v>9999</v>
      </c>
      <c r="HM51">
        <v>9999</v>
      </c>
      <c r="HN51">
        <v>57.7</v>
      </c>
      <c r="HO51">
        <v>9999</v>
      </c>
      <c r="HP51">
        <v>1.86325</v>
      </c>
      <c r="HQ51">
        <v>1.86813</v>
      </c>
      <c r="HR51">
        <v>1.86786</v>
      </c>
      <c r="HS51">
        <v>1.86905</v>
      </c>
      <c r="HT51">
        <v>1.86987</v>
      </c>
      <c r="HU51">
        <v>1.86596</v>
      </c>
      <c r="HV51">
        <v>1.86701</v>
      </c>
      <c r="HW51">
        <v>1.86844</v>
      </c>
      <c r="HX51">
        <v>5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1.991</v>
      </c>
      <c r="IL51">
        <v>0.3482</v>
      </c>
      <c r="IM51">
        <v>0.597718743632158</v>
      </c>
      <c r="IN51">
        <v>0.00361529761911597</v>
      </c>
      <c r="IO51">
        <v>-7.80012915215668e-07</v>
      </c>
      <c r="IP51">
        <v>2.42927914842525e-10</v>
      </c>
      <c r="IQ51">
        <v>-0.106260553314027</v>
      </c>
      <c r="IR51">
        <v>-0.0164637104937544</v>
      </c>
      <c r="IS51">
        <v>0.00201699861531707</v>
      </c>
      <c r="IT51">
        <v>-2.09568535815719e-05</v>
      </c>
      <c r="IU51">
        <v>6</v>
      </c>
      <c r="IV51">
        <v>2070</v>
      </c>
      <c r="IW51">
        <v>1</v>
      </c>
      <c r="IX51">
        <v>30</v>
      </c>
      <c r="IY51">
        <v>29321206.5</v>
      </c>
      <c r="IZ51">
        <v>29321206.5</v>
      </c>
      <c r="JA51">
        <v>0.987549</v>
      </c>
      <c r="JB51">
        <v>2.63428</v>
      </c>
      <c r="JC51">
        <v>1.54785</v>
      </c>
      <c r="JD51">
        <v>2.31079</v>
      </c>
      <c r="JE51">
        <v>1.64551</v>
      </c>
      <c r="JF51">
        <v>2.30347</v>
      </c>
      <c r="JG51">
        <v>34.5321</v>
      </c>
      <c r="JH51">
        <v>24.2101</v>
      </c>
      <c r="JI51">
        <v>18</v>
      </c>
      <c r="JJ51">
        <v>504.211</v>
      </c>
      <c r="JK51">
        <v>389.191</v>
      </c>
      <c r="JL51">
        <v>30.5997</v>
      </c>
      <c r="JM51">
        <v>28.5753</v>
      </c>
      <c r="JN51">
        <v>30</v>
      </c>
      <c r="JO51">
        <v>28.5451</v>
      </c>
      <c r="JP51">
        <v>28.4959</v>
      </c>
      <c r="JQ51">
        <v>19.7967</v>
      </c>
      <c r="JR51">
        <v>19.8217</v>
      </c>
      <c r="JS51">
        <v>8.38413</v>
      </c>
      <c r="JT51">
        <v>30.6031</v>
      </c>
      <c r="JU51">
        <v>420</v>
      </c>
      <c r="JV51">
        <v>23.7594</v>
      </c>
      <c r="JW51">
        <v>96.5776</v>
      </c>
      <c r="JX51">
        <v>94.5116</v>
      </c>
    </row>
    <row r="52" spans="1:284">
      <c r="A52">
        <v>36</v>
      </c>
      <c r="B52">
        <v>1759272392</v>
      </c>
      <c r="C52">
        <v>854</v>
      </c>
      <c r="D52" t="s">
        <v>498</v>
      </c>
      <c r="E52" t="s">
        <v>499</v>
      </c>
      <c r="F52">
        <v>5</v>
      </c>
      <c r="G52" t="s">
        <v>487</v>
      </c>
      <c r="H52" t="s">
        <v>419</v>
      </c>
      <c r="I52">
        <v>1759272389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0</v>
      </c>
      <c r="AH52">
        <v>0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2.7</v>
      </c>
      <c r="DA52">
        <v>0.5</v>
      </c>
      <c r="DB52" t="s">
        <v>421</v>
      </c>
      <c r="DC52">
        <v>2</v>
      </c>
      <c r="DD52">
        <v>1759272389</v>
      </c>
      <c r="DE52">
        <v>420.160666666667</v>
      </c>
      <c r="DF52">
        <v>419.963</v>
      </c>
      <c r="DG52">
        <v>23.8352333333333</v>
      </c>
      <c r="DH52">
        <v>23.7145333333333</v>
      </c>
      <c r="DI52">
        <v>418.169666666667</v>
      </c>
      <c r="DJ52">
        <v>23.4870666666667</v>
      </c>
      <c r="DK52">
        <v>499.969</v>
      </c>
      <c r="DL52">
        <v>90.3899666666667</v>
      </c>
      <c r="DM52">
        <v>0.0327309666666667</v>
      </c>
      <c r="DN52">
        <v>30.2419333333333</v>
      </c>
      <c r="DO52">
        <v>29.9956333333333</v>
      </c>
      <c r="DP52">
        <v>999.9</v>
      </c>
      <c r="DQ52">
        <v>0</v>
      </c>
      <c r="DR52">
        <v>0</v>
      </c>
      <c r="DS52">
        <v>9995</v>
      </c>
      <c r="DT52">
        <v>0</v>
      </c>
      <c r="DU52">
        <v>0.330984</v>
      </c>
      <c r="DV52">
        <v>0.197927</v>
      </c>
      <c r="DW52">
        <v>430.419666666667</v>
      </c>
      <c r="DX52">
        <v>430.163666666667</v>
      </c>
      <c r="DY52">
        <v>0.120711</v>
      </c>
      <c r="DZ52">
        <v>419.963</v>
      </c>
      <c r="EA52">
        <v>23.7145333333333</v>
      </c>
      <c r="EB52">
        <v>2.15447</v>
      </c>
      <c r="EC52">
        <v>2.14356</v>
      </c>
      <c r="ED52">
        <v>18.6277</v>
      </c>
      <c r="EE52">
        <v>18.5466</v>
      </c>
      <c r="EF52">
        <v>0.00500059</v>
      </c>
      <c r="EG52">
        <v>0</v>
      </c>
      <c r="EH52">
        <v>0</v>
      </c>
      <c r="EI52">
        <v>0</v>
      </c>
      <c r="EJ52">
        <v>228.633333333333</v>
      </c>
      <c r="EK52">
        <v>0.00500059</v>
      </c>
      <c r="EL52">
        <v>-7.8</v>
      </c>
      <c r="EM52">
        <v>-0.0333333333333334</v>
      </c>
      <c r="EN52">
        <v>36.062</v>
      </c>
      <c r="EO52">
        <v>39.5206666666667</v>
      </c>
      <c r="EP52">
        <v>37.437</v>
      </c>
      <c r="EQ52">
        <v>39.8746666666667</v>
      </c>
      <c r="ER52">
        <v>38.375</v>
      </c>
      <c r="ES52">
        <v>0</v>
      </c>
      <c r="ET52">
        <v>0</v>
      </c>
      <c r="EU52">
        <v>0</v>
      </c>
      <c r="EV52">
        <v>1759272376.1</v>
      </c>
      <c r="EW52">
        <v>0</v>
      </c>
      <c r="EX52">
        <v>232.230769230769</v>
      </c>
      <c r="EY52">
        <v>-15.3435900057198</v>
      </c>
      <c r="EZ52">
        <v>-4.51965765981276</v>
      </c>
      <c r="FA52">
        <v>-8.73846153846154</v>
      </c>
      <c r="FB52">
        <v>15</v>
      </c>
      <c r="FC52">
        <v>0</v>
      </c>
      <c r="FD52" t="s">
        <v>422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0.19767915</v>
      </c>
      <c r="FQ52">
        <v>-0.0153839548872177</v>
      </c>
      <c r="FR52">
        <v>0.0300200799220705</v>
      </c>
      <c r="FS52">
        <v>1</v>
      </c>
      <c r="FT52">
        <v>232.173529411765</v>
      </c>
      <c r="FU52">
        <v>-1.91443857565757</v>
      </c>
      <c r="FV52">
        <v>4.46531132064848</v>
      </c>
      <c r="FW52">
        <v>-1</v>
      </c>
      <c r="FX52">
        <v>0.12070425</v>
      </c>
      <c r="FY52">
        <v>0.00193682706766918</v>
      </c>
      <c r="FZ52">
        <v>0.000777947933669085</v>
      </c>
      <c r="GA52">
        <v>1</v>
      </c>
      <c r="GB52">
        <v>2</v>
      </c>
      <c r="GC52">
        <v>2</v>
      </c>
      <c r="GD52" t="s">
        <v>423</v>
      </c>
      <c r="GE52">
        <v>3.13283</v>
      </c>
      <c r="GF52">
        <v>2.71087</v>
      </c>
      <c r="GG52">
        <v>0.0893586</v>
      </c>
      <c r="GH52">
        <v>0.0897957</v>
      </c>
      <c r="GI52">
        <v>0.102357</v>
      </c>
      <c r="GJ52">
        <v>0.102661</v>
      </c>
      <c r="GK52">
        <v>34276.5</v>
      </c>
      <c r="GL52">
        <v>36691.1</v>
      </c>
      <c r="GM52">
        <v>34056.8</v>
      </c>
      <c r="GN52">
        <v>36500.1</v>
      </c>
      <c r="GO52">
        <v>43175.6</v>
      </c>
      <c r="GP52">
        <v>47013.8</v>
      </c>
      <c r="GQ52">
        <v>53129.4</v>
      </c>
      <c r="GR52">
        <v>58331.6</v>
      </c>
      <c r="GS52">
        <v>1.9491</v>
      </c>
      <c r="GT52">
        <v>1.76763</v>
      </c>
      <c r="GU52">
        <v>0.0897571</v>
      </c>
      <c r="GV52">
        <v>0</v>
      </c>
      <c r="GW52">
        <v>28.5287</v>
      </c>
      <c r="GX52">
        <v>999.9</v>
      </c>
      <c r="GY52">
        <v>55.775</v>
      </c>
      <c r="GZ52">
        <v>31.29</v>
      </c>
      <c r="HA52">
        <v>28.3012</v>
      </c>
      <c r="HB52">
        <v>54.7006</v>
      </c>
      <c r="HC52">
        <v>48.3614</v>
      </c>
      <c r="HD52">
        <v>1</v>
      </c>
      <c r="HE52">
        <v>0.0939405</v>
      </c>
      <c r="HF52">
        <v>-1.25579</v>
      </c>
      <c r="HG52">
        <v>20.1276</v>
      </c>
      <c r="HH52">
        <v>5.19872</v>
      </c>
      <c r="HI52">
        <v>12.0058</v>
      </c>
      <c r="HJ52">
        <v>4.97555</v>
      </c>
      <c r="HK52">
        <v>3.294</v>
      </c>
      <c r="HL52">
        <v>9999</v>
      </c>
      <c r="HM52">
        <v>9999</v>
      </c>
      <c r="HN52">
        <v>57.7</v>
      </c>
      <c r="HO52">
        <v>9999</v>
      </c>
      <c r="HP52">
        <v>1.86325</v>
      </c>
      <c r="HQ52">
        <v>1.86813</v>
      </c>
      <c r="HR52">
        <v>1.86786</v>
      </c>
      <c r="HS52">
        <v>1.86905</v>
      </c>
      <c r="HT52">
        <v>1.86985</v>
      </c>
      <c r="HU52">
        <v>1.86596</v>
      </c>
      <c r="HV52">
        <v>1.86699</v>
      </c>
      <c r="HW52">
        <v>1.86844</v>
      </c>
      <c r="HX52">
        <v>5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1.991</v>
      </c>
      <c r="IL52">
        <v>0.3481</v>
      </c>
      <c r="IM52">
        <v>0.597718743632158</v>
      </c>
      <c r="IN52">
        <v>0.00361529761911597</v>
      </c>
      <c r="IO52">
        <v>-7.80012915215668e-07</v>
      </c>
      <c r="IP52">
        <v>2.42927914842525e-10</v>
      </c>
      <c r="IQ52">
        <v>-0.106260553314027</v>
      </c>
      <c r="IR52">
        <v>-0.0164637104937544</v>
      </c>
      <c r="IS52">
        <v>0.00201699861531707</v>
      </c>
      <c r="IT52">
        <v>-2.09568535815719e-05</v>
      </c>
      <c r="IU52">
        <v>6</v>
      </c>
      <c r="IV52">
        <v>2070</v>
      </c>
      <c r="IW52">
        <v>1</v>
      </c>
      <c r="IX52">
        <v>30</v>
      </c>
      <c r="IY52">
        <v>29321206.5</v>
      </c>
      <c r="IZ52">
        <v>29321206.5</v>
      </c>
      <c r="JA52">
        <v>0.987549</v>
      </c>
      <c r="JB52">
        <v>2.62939</v>
      </c>
      <c r="JC52">
        <v>1.54785</v>
      </c>
      <c r="JD52">
        <v>2.31079</v>
      </c>
      <c r="JE52">
        <v>1.64673</v>
      </c>
      <c r="JF52">
        <v>2.34741</v>
      </c>
      <c r="JG52">
        <v>34.5321</v>
      </c>
      <c r="JH52">
        <v>24.2188</v>
      </c>
      <c r="JI52">
        <v>18</v>
      </c>
      <c r="JJ52">
        <v>504.201</v>
      </c>
      <c r="JK52">
        <v>389.137</v>
      </c>
      <c r="JL52">
        <v>30.5992</v>
      </c>
      <c r="JM52">
        <v>28.5753</v>
      </c>
      <c r="JN52">
        <v>29.9999</v>
      </c>
      <c r="JO52">
        <v>28.5439</v>
      </c>
      <c r="JP52">
        <v>28.4959</v>
      </c>
      <c r="JQ52">
        <v>19.7969</v>
      </c>
      <c r="JR52">
        <v>19.8217</v>
      </c>
      <c r="JS52">
        <v>8.38413</v>
      </c>
      <c r="JT52">
        <v>30.6031</v>
      </c>
      <c r="JU52">
        <v>420</v>
      </c>
      <c r="JV52">
        <v>23.7585</v>
      </c>
      <c r="JW52">
        <v>96.5774</v>
      </c>
      <c r="JX52">
        <v>94.5122</v>
      </c>
    </row>
    <row r="53" spans="1:284">
      <c r="A53">
        <v>37</v>
      </c>
      <c r="B53">
        <v>1759272394</v>
      </c>
      <c r="C53">
        <v>856</v>
      </c>
      <c r="D53" t="s">
        <v>500</v>
      </c>
      <c r="E53" t="s">
        <v>501</v>
      </c>
      <c r="F53">
        <v>5</v>
      </c>
      <c r="G53" t="s">
        <v>487</v>
      </c>
      <c r="H53" t="s">
        <v>419</v>
      </c>
      <c r="I53">
        <v>1759272391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0</v>
      </c>
      <c r="AH53">
        <v>0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2.7</v>
      </c>
      <c r="DA53">
        <v>0.5</v>
      </c>
      <c r="DB53" t="s">
        <v>421</v>
      </c>
      <c r="DC53">
        <v>2</v>
      </c>
      <c r="DD53">
        <v>1759272391</v>
      </c>
      <c r="DE53">
        <v>420.154</v>
      </c>
      <c r="DF53">
        <v>419.947333333333</v>
      </c>
      <c r="DG53">
        <v>23.8350666666667</v>
      </c>
      <c r="DH53">
        <v>23.7142333333333</v>
      </c>
      <c r="DI53">
        <v>418.163</v>
      </c>
      <c r="DJ53">
        <v>23.4869</v>
      </c>
      <c r="DK53">
        <v>500.026</v>
      </c>
      <c r="DL53">
        <v>90.3900666666667</v>
      </c>
      <c r="DM53">
        <v>0.0328944</v>
      </c>
      <c r="DN53">
        <v>30.2397333333333</v>
      </c>
      <c r="DO53">
        <v>29.9942</v>
      </c>
      <c r="DP53">
        <v>999.9</v>
      </c>
      <c r="DQ53">
        <v>0</v>
      </c>
      <c r="DR53">
        <v>0</v>
      </c>
      <c r="DS53">
        <v>9990.20666666667</v>
      </c>
      <c r="DT53">
        <v>0</v>
      </c>
      <c r="DU53">
        <v>0.330984</v>
      </c>
      <c r="DV53">
        <v>0.206695666666667</v>
      </c>
      <c r="DW53">
        <v>430.412666666667</v>
      </c>
      <c r="DX53">
        <v>430.148</v>
      </c>
      <c r="DY53">
        <v>0.120861666666667</v>
      </c>
      <c r="DZ53">
        <v>419.947333333333</v>
      </c>
      <c r="EA53">
        <v>23.7142333333333</v>
      </c>
      <c r="EB53">
        <v>2.15445666666667</v>
      </c>
      <c r="EC53">
        <v>2.14353333333333</v>
      </c>
      <c r="ED53">
        <v>18.6276</v>
      </c>
      <c r="EE53">
        <v>18.5464</v>
      </c>
      <c r="EF53">
        <v>0.00500059</v>
      </c>
      <c r="EG53">
        <v>0</v>
      </c>
      <c r="EH53">
        <v>0</v>
      </c>
      <c r="EI53">
        <v>0</v>
      </c>
      <c r="EJ53">
        <v>231.233333333333</v>
      </c>
      <c r="EK53">
        <v>0.00500059</v>
      </c>
      <c r="EL53">
        <v>-10.5</v>
      </c>
      <c r="EM53">
        <v>-0.933333333333333</v>
      </c>
      <c r="EN53">
        <v>36.062</v>
      </c>
      <c r="EO53">
        <v>39.479</v>
      </c>
      <c r="EP53">
        <v>37.437</v>
      </c>
      <c r="EQ53">
        <v>39.833</v>
      </c>
      <c r="ER53">
        <v>38.375</v>
      </c>
      <c r="ES53">
        <v>0</v>
      </c>
      <c r="ET53">
        <v>0</v>
      </c>
      <c r="EU53">
        <v>0</v>
      </c>
      <c r="EV53">
        <v>1759272377.9</v>
      </c>
      <c r="EW53">
        <v>0</v>
      </c>
      <c r="EX53">
        <v>232.208</v>
      </c>
      <c r="EY53">
        <v>-13.5076927071723</v>
      </c>
      <c r="EZ53">
        <v>-9.97692272547905</v>
      </c>
      <c r="FA53">
        <v>-9.136</v>
      </c>
      <c r="FB53">
        <v>15</v>
      </c>
      <c r="FC53">
        <v>0</v>
      </c>
      <c r="FD53" t="s">
        <v>422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0.2027344</v>
      </c>
      <c r="FQ53">
        <v>-0.0933997894736839</v>
      </c>
      <c r="FR53">
        <v>0.0268018434578669</v>
      </c>
      <c r="FS53">
        <v>1</v>
      </c>
      <c r="FT53">
        <v>232.05</v>
      </c>
      <c r="FU53">
        <v>-4.44767011115233</v>
      </c>
      <c r="FV53">
        <v>4.81610350191693</v>
      </c>
      <c r="FW53">
        <v>-1</v>
      </c>
      <c r="FX53">
        <v>0.1207575</v>
      </c>
      <c r="FY53">
        <v>0.00133118796992473</v>
      </c>
      <c r="FZ53">
        <v>0.000772723786355771</v>
      </c>
      <c r="GA53">
        <v>1</v>
      </c>
      <c r="GB53">
        <v>2</v>
      </c>
      <c r="GC53">
        <v>2</v>
      </c>
      <c r="GD53" t="s">
        <v>423</v>
      </c>
      <c r="GE53">
        <v>3.13282</v>
      </c>
      <c r="GF53">
        <v>2.7109</v>
      </c>
      <c r="GG53">
        <v>0.0893559</v>
      </c>
      <c r="GH53">
        <v>0.0897889</v>
      </c>
      <c r="GI53">
        <v>0.102357</v>
      </c>
      <c r="GJ53">
        <v>0.102659</v>
      </c>
      <c r="GK53">
        <v>34276.4</v>
      </c>
      <c r="GL53">
        <v>36691.2</v>
      </c>
      <c r="GM53">
        <v>34056.6</v>
      </c>
      <c r="GN53">
        <v>36499.9</v>
      </c>
      <c r="GO53">
        <v>43175.6</v>
      </c>
      <c r="GP53">
        <v>47013.9</v>
      </c>
      <c r="GQ53">
        <v>53129.4</v>
      </c>
      <c r="GR53">
        <v>58331.5</v>
      </c>
      <c r="GS53">
        <v>1.94937</v>
      </c>
      <c r="GT53">
        <v>1.7674</v>
      </c>
      <c r="GU53">
        <v>0.0898615</v>
      </c>
      <c r="GV53">
        <v>0</v>
      </c>
      <c r="GW53">
        <v>28.5297</v>
      </c>
      <c r="GX53">
        <v>999.9</v>
      </c>
      <c r="GY53">
        <v>55.775</v>
      </c>
      <c r="GZ53">
        <v>31.27</v>
      </c>
      <c r="HA53">
        <v>28.272</v>
      </c>
      <c r="HB53">
        <v>54.2906</v>
      </c>
      <c r="HC53">
        <v>48.4896</v>
      </c>
      <c r="HD53">
        <v>1</v>
      </c>
      <c r="HE53">
        <v>0.0939177</v>
      </c>
      <c r="HF53">
        <v>-1.26078</v>
      </c>
      <c r="HG53">
        <v>20.1276</v>
      </c>
      <c r="HH53">
        <v>5.19872</v>
      </c>
      <c r="HI53">
        <v>12.0052</v>
      </c>
      <c r="HJ53">
        <v>4.97555</v>
      </c>
      <c r="HK53">
        <v>3.294</v>
      </c>
      <c r="HL53">
        <v>9999</v>
      </c>
      <c r="HM53">
        <v>9999</v>
      </c>
      <c r="HN53">
        <v>57.7</v>
      </c>
      <c r="HO53">
        <v>9999</v>
      </c>
      <c r="HP53">
        <v>1.86325</v>
      </c>
      <c r="HQ53">
        <v>1.86813</v>
      </c>
      <c r="HR53">
        <v>1.86784</v>
      </c>
      <c r="HS53">
        <v>1.86905</v>
      </c>
      <c r="HT53">
        <v>1.86985</v>
      </c>
      <c r="HU53">
        <v>1.86596</v>
      </c>
      <c r="HV53">
        <v>1.867</v>
      </c>
      <c r="HW53">
        <v>1.86844</v>
      </c>
      <c r="HX53">
        <v>5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1.991</v>
      </c>
      <c r="IL53">
        <v>0.3482</v>
      </c>
      <c r="IM53">
        <v>0.597718743632158</v>
      </c>
      <c r="IN53">
        <v>0.00361529761911597</v>
      </c>
      <c r="IO53">
        <v>-7.80012915215668e-07</v>
      </c>
      <c r="IP53">
        <v>2.42927914842525e-10</v>
      </c>
      <c r="IQ53">
        <v>-0.106260553314027</v>
      </c>
      <c r="IR53">
        <v>-0.0164637104937544</v>
      </c>
      <c r="IS53">
        <v>0.00201699861531707</v>
      </c>
      <c r="IT53">
        <v>-2.09568535815719e-05</v>
      </c>
      <c r="IU53">
        <v>6</v>
      </c>
      <c r="IV53">
        <v>2070</v>
      </c>
      <c r="IW53">
        <v>1</v>
      </c>
      <c r="IX53">
        <v>30</v>
      </c>
      <c r="IY53">
        <v>29321206.6</v>
      </c>
      <c r="IZ53">
        <v>29321206.6</v>
      </c>
      <c r="JA53">
        <v>0.987549</v>
      </c>
      <c r="JB53">
        <v>2.63672</v>
      </c>
      <c r="JC53">
        <v>1.54785</v>
      </c>
      <c r="JD53">
        <v>2.31079</v>
      </c>
      <c r="JE53">
        <v>1.64673</v>
      </c>
      <c r="JF53">
        <v>2.26196</v>
      </c>
      <c r="JG53">
        <v>34.5321</v>
      </c>
      <c r="JH53">
        <v>24.2101</v>
      </c>
      <c r="JI53">
        <v>18</v>
      </c>
      <c r="JJ53">
        <v>504.381</v>
      </c>
      <c r="JK53">
        <v>389.016</v>
      </c>
      <c r="JL53">
        <v>30.5995</v>
      </c>
      <c r="JM53">
        <v>28.5753</v>
      </c>
      <c r="JN53">
        <v>29.9999</v>
      </c>
      <c r="JO53">
        <v>28.5438</v>
      </c>
      <c r="JP53">
        <v>28.4959</v>
      </c>
      <c r="JQ53">
        <v>19.8005</v>
      </c>
      <c r="JR53">
        <v>19.8217</v>
      </c>
      <c r="JS53">
        <v>8.38413</v>
      </c>
      <c r="JT53">
        <v>30.7467</v>
      </c>
      <c r="JU53">
        <v>420</v>
      </c>
      <c r="JV53">
        <v>23.7592</v>
      </c>
      <c r="JW53">
        <v>96.5772</v>
      </c>
      <c r="JX53">
        <v>94.5119</v>
      </c>
    </row>
    <row r="54" spans="1:284">
      <c r="A54">
        <v>38</v>
      </c>
      <c r="B54">
        <v>1759272396</v>
      </c>
      <c r="C54">
        <v>858</v>
      </c>
      <c r="D54" t="s">
        <v>502</v>
      </c>
      <c r="E54" t="s">
        <v>503</v>
      </c>
      <c r="F54">
        <v>5</v>
      </c>
      <c r="G54" t="s">
        <v>487</v>
      </c>
      <c r="H54" t="s">
        <v>419</v>
      </c>
      <c r="I54">
        <v>1759272393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0</v>
      </c>
      <c r="AH54">
        <v>0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2.7</v>
      </c>
      <c r="DA54">
        <v>0.5</v>
      </c>
      <c r="DB54" t="s">
        <v>421</v>
      </c>
      <c r="DC54">
        <v>2</v>
      </c>
      <c r="DD54">
        <v>1759272393</v>
      </c>
      <c r="DE54">
        <v>420.143666666667</v>
      </c>
      <c r="DF54">
        <v>419.938666666667</v>
      </c>
      <c r="DG54">
        <v>23.8349</v>
      </c>
      <c r="DH54">
        <v>23.7138666666667</v>
      </c>
      <c r="DI54">
        <v>418.152666666667</v>
      </c>
      <c r="DJ54">
        <v>23.4867333333333</v>
      </c>
      <c r="DK54">
        <v>500.061666666667</v>
      </c>
      <c r="DL54">
        <v>90.3897</v>
      </c>
      <c r="DM54">
        <v>0.0330007</v>
      </c>
      <c r="DN54">
        <v>30.2388333333333</v>
      </c>
      <c r="DO54">
        <v>29.9943</v>
      </c>
      <c r="DP54">
        <v>999.9</v>
      </c>
      <c r="DQ54">
        <v>0</v>
      </c>
      <c r="DR54">
        <v>0</v>
      </c>
      <c r="DS54">
        <v>9988.96</v>
      </c>
      <c r="DT54">
        <v>0</v>
      </c>
      <c r="DU54">
        <v>0.330984</v>
      </c>
      <c r="DV54">
        <v>0.204823666666667</v>
      </c>
      <c r="DW54">
        <v>430.402</v>
      </c>
      <c r="DX54">
        <v>430.139333333333</v>
      </c>
      <c r="DY54">
        <v>0.121050333333333</v>
      </c>
      <c r="DZ54">
        <v>419.938666666667</v>
      </c>
      <c r="EA54">
        <v>23.7138666666667</v>
      </c>
      <c r="EB54">
        <v>2.15443</v>
      </c>
      <c r="EC54">
        <v>2.14349</v>
      </c>
      <c r="ED54">
        <v>18.6274</v>
      </c>
      <c r="EE54">
        <v>18.5461</v>
      </c>
      <c r="EF54">
        <v>0.00500059</v>
      </c>
      <c r="EG54">
        <v>0</v>
      </c>
      <c r="EH54">
        <v>0</v>
      </c>
      <c r="EI54">
        <v>0</v>
      </c>
      <c r="EJ54">
        <v>228.2</v>
      </c>
      <c r="EK54">
        <v>0.00500059</v>
      </c>
      <c r="EL54">
        <v>-6.56666666666667</v>
      </c>
      <c r="EM54">
        <v>-1.1</v>
      </c>
      <c r="EN54">
        <v>36.062</v>
      </c>
      <c r="EO54">
        <v>39.4373333333333</v>
      </c>
      <c r="EP54">
        <v>37.4163333333333</v>
      </c>
      <c r="EQ54">
        <v>39.7913333333333</v>
      </c>
      <c r="ER54">
        <v>38.354</v>
      </c>
      <c r="ES54">
        <v>0</v>
      </c>
      <c r="ET54">
        <v>0</v>
      </c>
      <c r="EU54">
        <v>0</v>
      </c>
      <c r="EV54">
        <v>1759272380.3</v>
      </c>
      <c r="EW54">
        <v>0</v>
      </c>
      <c r="EX54">
        <v>231.956</v>
      </c>
      <c r="EY54">
        <v>-9.90769262652439</v>
      </c>
      <c r="EZ54">
        <v>6.29669580007589e-08</v>
      </c>
      <c r="FA54">
        <v>-9.116</v>
      </c>
      <c r="FB54">
        <v>15</v>
      </c>
      <c r="FC54">
        <v>0</v>
      </c>
      <c r="FD54" t="s">
        <v>422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0.20260015</v>
      </c>
      <c r="FQ54">
        <v>-0.0585241353383457</v>
      </c>
      <c r="FR54">
        <v>0.0267049910040708</v>
      </c>
      <c r="FS54">
        <v>1</v>
      </c>
      <c r="FT54">
        <v>232.144117647059</v>
      </c>
      <c r="FU54">
        <v>-3.24675342580013</v>
      </c>
      <c r="FV54">
        <v>5.05232568325604</v>
      </c>
      <c r="FW54">
        <v>-1</v>
      </c>
      <c r="FX54">
        <v>0.1207383</v>
      </c>
      <c r="FY54">
        <v>0.00191711278195505</v>
      </c>
      <c r="FZ54">
        <v>0.000783428752344461</v>
      </c>
      <c r="GA54">
        <v>1</v>
      </c>
      <c r="GB54">
        <v>2</v>
      </c>
      <c r="GC54">
        <v>2</v>
      </c>
      <c r="GD54" t="s">
        <v>423</v>
      </c>
      <c r="GE54">
        <v>3.13285</v>
      </c>
      <c r="GF54">
        <v>2.71102</v>
      </c>
      <c r="GG54">
        <v>0.089355</v>
      </c>
      <c r="GH54">
        <v>0.0897928</v>
      </c>
      <c r="GI54">
        <v>0.102354</v>
      </c>
      <c r="GJ54">
        <v>0.102653</v>
      </c>
      <c r="GK54">
        <v>34276.5</v>
      </c>
      <c r="GL54">
        <v>36691</v>
      </c>
      <c r="GM54">
        <v>34056.6</v>
      </c>
      <c r="GN54">
        <v>36499.8</v>
      </c>
      <c r="GO54">
        <v>43175.7</v>
      </c>
      <c r="GP54">
        <v>47014</v>
      </c>
      <c r="GQ54">
        <v>53129.4</v>
      </c>
      <c r="GR54">
        <v>58331.3</v>
      </c>
      <c r="GS54">
        <v>1.94932</v>
      </c>
      <c r="GT54">
        <v>1.76737</v>
      </c>
      <c r="GU54">
        <v>0.0895932</v>
      </c>
      <c r="GV54">
        <v>0</v>
      </c>
      <c r="GW54">
        <v>28.5309</v>
      </c>
      <c r="GX54">
        <v>999.9</v>
      </c>
      <c r="GY54">
        <v>55.775</v>
      </c>
      <c r="GZ54">
        <v>31.29</v>
      </c>
      <c r="HA54">
        <v>28.3007</v>
      </c>
      <c r="HB54">
        <v>54.8706</v>
      </c>
      <c r="HC54">
        <v>48.3093</v>
      </c>
      <c r="HD54">
        <v>1</v>
      </c>
      <c r="HE54">
        <v>0.0940041</v>
      </c>
      <c r="HF54">
        <v>-1.61112</v>
      </c>
      <c r="HG54">
        <v>20.1242</v>
      </c>
      <c r="HH54">
        <v>5.19872</v>
      </c>
      <c r="HI54">
        <v>12.0055</v>
      </c>
      <c r="HJ54">
        <v>4.97555</v>
      </c>
      <c r="HK54">
        <v>3.294</v>
      </c>
      <c r="HL54">
        <v>9999</v>
      </c>
      <c r="HM54">
        <v>9999</v>
      </c>
      <c r="HN54">
        <v>57.7</v>
      </c>
      <c r="HO54">
        <v>9999</v>
      </c>
      <c r="HP54">
        <v>1.86325</v>
      </c>
      <c r="HQ54">
        <v>1.86813</v>
      </c>
      <c r="HR54">
        <v>1.86785</v>
      </c>
      <c r="HS54">
        <v>1.86905</v>
      </c>
      <c r="HT54">
        <v>1.86985</v>
      </c>
      <c r="HU54">
        <v>1.86597</v>
      </c>
      <c r="HV54">
        <v>1.86702</v>
      </c>
      <c r="HW54">
        <v>1.86844</v>
      </c>
      <c r="HX54">
        <v>5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1.991</v>
      </c>
      <c r="IL54">
        <v>0.3481</v>
      </c>
      <c r="IM54">
        <v>0.597718743632158</v>
      </c>
      <c r="IN54">
        <v>0.00361529761911597</v>
      </c>
      <c r="IO54">
        <v>-7.80012915215668e-07</v>
      </c>
      <c r="IP54">
        <v>2.42927914842525e-10</v>
      </c>
      <c r="IQ54">
        <v>-0.106260553314027</v>
      </c>
      <c r="IR54">
        <v>-0.0164637104937544</v>
      </c>
      <c r="IS54">
        <v>0.00201699861531707</v>
      </c>
      <c r="IT54">
        <v>-2.09568535815719e-05</v>
      </c>
      <c r="IU54">
        <v>6</v>
      </c>
      <c r="IV54">
        <v>2070</v>
      </c>
      <c r="IW54">
        <v>1</v>
      </c>
      <c r="IX54">
        <v>30</v>
      </c>
      <c r="IY54">
        <v>29321206.6</v>
      </c>
      <c r="IZ54">
        <v>29321206.6</v>
      </c>
      <c r="JA54">
        <v>0.987549</v>
      </c>
      <c r="JB54">
        <v>2.62817</v>
      </c>
      <c r="JC54">
        <v>1.54785</v>
      </c>
      <c r="JD54">
        <v>2.31079</v>
      </c>
      <c r="JE54">
        <v>1.64673</v>
      </c>
      <c r="JF54">
        <v>2.3584</v>
      </c>
      <c r="JG54">
        <v>34.5321</v>
      </c>
      <c r="JH54">
        <v>24.2101</v>
      </c>
      <c r="JI54">
        <v>18</v>
      </c>
      <c r="JJ54">
        <v>504.348</v>
      </c>
      <c r="JK54">
        <v>388.997</v>
      </c>
      <c r="JL54">
        <v>30.6074</v>
      </c>
      <c r="JM54">
        <v>28.5741</v>
      </c>
      <c r="JN54">
        <v>30</v>
      </c>
      <c r="JO54">
        <v>28.5438</v>
      </c>
      <c r="JP54">
        <v>28.4948</v>
      </c>
      <c r="JQ54">
        <v>19.7995</v>
      </c>
      <c r="JR54">
        <v>19.8217</v>
      </c>
      <c r="JS54">
        <v>8.38413</v>
      </c>
      <c r="JT54">
        <v>30.7467</v>
      </c>
      <c r="JU54">
        <v>420</v>
      </c>
      <c r="JV54">
        <v>23.7606</v>
      </c>
      <c r="JW54">
        <v>96.5772</v>
      </c>
      <c r="JX54">
        <v>94.5117</v>
      </c>
    </row>
    <row r="55" spans="1:284">
      <c r="A55">
        <v>39</v>
      </c>
      <c r="B55">
        <v>1759272398</v>
      </c>
      <c r="C55">
        <v>860</v>
      </c>
      <c r="D55" t="s">
        <v>504</v>
      </c>
      <c r="E55" t="s">
        <v>505</v>
      </c>
      <c r="F55">
        <v>5</v>
      </c>
      <c r="G55" t="s">
        <v>487</v>
      </c>
      <c r="H55" t="s">
        <v>419</v>
      </c>
      <c r="I55">
        <v>1759272395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0</v>
      </c>
      <c r="AH55">
        <v>0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2.7</v>
      </c>
      <c r="DA55">
        <v>0.5</v>
      </c>
      <c r="DB55" t="s">
        <v>421</v>
      </c>
      <c r="DC55">
        <v>2</v>
      </c>
      <c r="DD55">
        <v>1759272395</v>
      </c>
      <c r="DE55">
        <v>420.128666666667</v>
      </c>
      <c r="DF55">
        <v>419.951333333333</v>
      </c>
      <c r="DG55">
        <v>23.8347666666667</v>
      </c>
      <c r="DH55">
        <v>23.713</v>
      </c>
      <c r="DI55">
        <v>418.137666666667</v>
      </c>
      <c r="DJ55">
        <v>23.4866333333333</v>
      </c>
      <c r="DK55">
        <v>500.024666666667</v>
      </c>
      <c r="DL55">
        <v>90.3891333333333</v>
      </c>
      <c r="DM55">
        <v>0.0329431333333333</v>
      </c>
      <c r="DN55">
        <v>30.2385666666667</v>
      </c>
      <c r="DO55">
        <v>29.9934</v>
      </c>
      <c r="DP55">
        <v>999.9</v>
      </c>
      <c r="DQ55">
        <v>0</v>
      </c>
      <c r="DR55">
        <v>0</v>
      </c>
      <c r="DS55">
        <v>9994.79333333333</v>
      </c>
      <c r="DT55">
        <v>0</v>
      </c>
      <c r="DU55">
        <v>0.330984</v>
      </c>
      <c r="DV55">
        <v>0.176910333333333</v>
      </c>
      <c r="DW55">
        <v>430.386666666667</v>
      </c>
      <c r="DX55">
        <v>430.152333333333</v>
      </c>
      <c r="DY55">
        <v>0.121789666666667</v>
      </c>
      <c r="DZ55">
        <v>419.951333333333</v>
      </c>
      <c r="EA55">
        <v>23.713</v>
      </c>
      <c r="EB55">
        <v>2.15440666666667</v>
      </c>
      <c r="EC55">
        <v>2.1434</v>
      </c>
      <c r="ED55">
        <v>18.6272333333333</v>
      </c>
      <c r="EE55">
        <v>18.5454</v>
      </c>
      <c r="EF55">
        <v>0.00500059</v>
      </c>
      <c r="EG55">
        <v>0</v>
      </c>
      <c r="EH55">
        <v>0</v>
      </c>
      <c r="EI55">
        <v>0</v>
      </c>
      <c r="EJ55">
        <v>230.2</v>
      </c>
      <c r="EK55">
        <v>0.00500059</v>
      </c>
      <c r="EL55">
        <v>-6.33333333333333</v>
      </c>
      <c r="EM55">
        <v>-0.633333333333333</v>
      </c>
      <c r="EN55">
        <v>36.0413333333333</v>
      </c>
      <c r="EO55">
        <v>39.3956666666667</v>
      </c>
      <c r="EP55">
        <v>37.3956666666667</v>
      </c>
      <c r="EQ55">
        <v>39.7496666666667</v>
      </c>
      <c r="ER55">
        <v>38.333</v>
      </c>
      <c r="ES55">
        <v>0</v>
      </c>
      <c r="ET55">
        <v>0</v>
      </c>
      <c r="EU55">
        <v>0</v>
      </c>
      <c r="EV55">
        <v>1759272382.1</v>
      </c>
      <c r="EW55">
        <v>0</v>
      </c>
      <c r="EX55">
        <v>232.184615384615</v>
      </c>
      <c r="EY55">
        <v>-16.7931626759003</v>
      </c>
      <c r="EZ55">
        <v>5.72991469531843</v>
      </c>
      <c r="FA55">
        <v>-9.43076923076923</v>
      </c>
      <c r="FB55">
        <v>15</v>
      </c>
      <c r="FC55">
        <v>0</v>
      </c>
      <c r="FD55" t="s">
        <v>422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0.1958832</v>
      </c>
      <c r="FQ55">
        <v>-0.00605206015037607</v>
      </c>
      <c r="FR55">
        <v>0.0215724147943618</v>
      </c>
      <c r="FS55">
        <v>1</v>
      </c>
      <c r="FT55">
        <v>232.341176470588</v>
      </c>
      <c r="FU55">
        <v>-9.04812843797238</v>
      </c>
      <c r="FV55">
        <v>5.31856447057678</v>
      </c>
      <c r="FW55">
        <v>-1</v>
      </c>
      <c r="FX55">
        <v>0.120878</v>
      </c>
      <c r="FY55">
        <v>0.00369419548872172</v>
      </c>
      <c r="FZ55">
        <v>0.000802997945202849</v>
      </c>
      <c r="GA55">
        <v>1</v>
      </c>
      <c r="GB55">
        <v>2</v>
      </c>
      <c r="GC55">
        <v>2</v>
      </c>
      <c r="GD55" t="s">
        <v>423</v>
      </c>
      <c r="GE55">
        <v>3.13279</v>
      </c>
      <c r="GF55">
        <v>2.71089</v>
      </c>
      <c r="GG55">
        <v>0.0893527</v>
      </c>
      <c r="GH55">
        <v>0.0898052</v>
      </c>
      <c r="GI55">
        <v>0.102353</v>
      </c>
      <c r="GJ55">
        <v>0.10265</v>
      </c>
      <c r="GK55">
        <v>34276.6</v>
      </c>
      <c r="GL55">
        <v>36690.7</v>
      </c>
      <c r="GM55">
        <v>34056.7</v>
      </c>
      <c r="GN55">
        <v>36500</v>
      </c>
      <c r="GO55">
        <v>43175.8</v>
      </c>
      <c r="GP55">
        <v>47014.3</v>
      </c>
      <c r="GQ55">
        <v>53129.4</v>
      </c>
      <c r="GR55">
        <v>58331.4</v>
      </c>
      <c r="GS55">
        <v>1.94918</v>
      </c>
      <c r="GT55">
        <v>1.76745</v>
      </c>
      <c r="GU55">
        <v>0.0894926</v>
      </c>
      <c r="GV55">
        <v>0</v>
      </c>
      <c r="GW55">
        <v>28.5311</v>
      </c>
      <c r="GX55">
        <v>999.9</v>
      </c>
      <c r="GY55">
        <v>55.775</v>
      </c>
      <c r="GZ55">
        <v>31.27</v>
      </c>
      <c r="HA55">
        <v>28.2698</v>
      </c>
      <c r="HB55">
        <v>54.5806</v>
      </c>
      <c r="HC55">
        <v>48.5817</v>
      </c>
      <c r="HD55">
        <v>1</v>
      </c>
      <c r="HE55">
        <v>0.0941159</v>
      </c>
      <c r="HF55">
        <v>-1.87577</v>
      </c>
      <c r="HG55">
        <v>20.1218</v>
      </c>
      <c r="HH55">
        <v>5.19857</v>
      </c>
      <c r="HI55">
        <v>12.0059</v>
      </c>
      <c r="HJ55">
        <v>4.97555</v>
      </c>
      <c r="HK55">
        <v>3.294</v>
      </c>
      <c r="HL55">
        <v>9999</v>
      </c>
      <c r="HM55">
        <v>9999</v>
      </c>
      <c r="HN55">
        <v>57.7</v>
      </c>
      <c r="HO55">
        <v>9999</v>
      </c>
      <c r="HP55">
        <v>1.86325</v>
      </c>
      <c r="HQ55">
        <v>1.86813</v>
      </c>
      <c r="HR55">
        <v>1.86786</v>
      </c>
      <c r="HS55">
        <v>1.86905</v>
      </c>
      <c r="HT55">
        <v>1.86988</v>
      </c>
      <c r="HU55">
        <v>1.86598</v>
      </c>
      <c r="HV55">
        <v>1.86702</v>
      </c>
      <c r="HW55">
        <v>1.86844</v>
      </c>
      <c r="HX55">
        <v>5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1.991</v>
      </c>
      <c r="IL55">
        <v>0.3482</v>
      </c>
      <c r="IM55">
        <v>0.597718743632158</v>
      </c>
      <c r="IN55">
        <v>0.00361529761911597</v>
      </c>
      <c r="IO55">
        <v>-7.80012915215668e-07</v>
      </c>
      <c r="IP55">
        <v>2.42927914842525e-10</v>
      </c>
      <c r="IQ55">
        <v>-0.106260553314027</v>
      </c>
      <c r="IR55">
        <v>-0.0164637104937544</v>
      </c>
      <c r="IS55">
        <v>0.00201699861531707</v>
      </c>
      <c r="IT55">
        <v>-2.09568535815719e-05</v>
      </c>
      <c r="IU55">
        <v>6</v>
      </c>
      <c r="IV55">
        <v>2070</v>
      </c>
      <c r="IW55">
        <v>1</v>
      </c>
      <c r="IX55">
        <v>30</v>
      </c>
      <c r="IY55">
        <v>29321206.6</v>
      </c>
      <c r="IZ55">
        <v>29321206.6</v>
      </c>
      <c r="JA55">
        <v>0.987549</v>
      </c>
      <c r="JB55">
        <v>2.63428</v>
      </c>
      <c r="JC55">
        <v>1.54785</v>
      </c>
      <c r="JD55">
        <v>2.31079</v>
      </c>
      <c r="JE55">
        <v>1.64673</v>
      </c>
      <c r="JF55">
        <v>2.30225</v>
      </c>
      <c r="JG55">
        <v>34.5321</v>
      </c>
      <c r="JH55">
        <v>24.2101</v>
      </c>
      <c r="JI55">
        <v>18</v>
      </c>
      <c r="JJ55">
        <v>504.249</v>
      </c>
      <c r="JK55">
        <v>389.029</v>
      </c>
      <c r="JL55">
        <v>30.6533</v>
      </c>
      <c r="JM55">
        <v>28.5729</v>
      </c>
      <c r="JN55">
        <v>30.0002</v>
      </c>
      <c r="JO55">
        <v>28.5438</v>
      </c>
      <c r="JP55">
        <v>28.4936</v>
      </c>
      <c r="JQ55">
        <v>19.7978</v>
      </c>
      <c r="JR55">
        <v>19.8217</v>
      </c>
      <c r="JS55">
        <v>8.38413</v>
      </c>
      <c r="JT55">
        <v>30.7467</v>
      </c>
      <c r="JU55">
        <v>420</v>
      </c>
      <c r="JV55">
        <v>23.7617</v>
      </c>
      <c r="JW55">
        <v>96.5773</v>
      </c>
      <c r="JX55">
        <v>94.512</v>
      </c>
    </row>
    <row r="56" spans="1:284">
      <c r="A56">
        <v>40</v>
      </c>
      <c r="B56">
        <v>1759272400</v>
      </c>
      <c r="C56">
        <v>862</v>
      </c>
      <c r="D56" t="s">
        <v>506</v>
      </c>
      <c r="E56" t="s">
        <v>507</v>
      </c>
      <c r="F56">
        <v>5</v>
      </c>
      <c r="G56" t="s">
        <v>487</v>
      </c>
      <c r="H56" t="s">
        <v>419</v>
      </c>
      <c r="I56">
        <v>1759272397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0</v>
      </c>
      <c r="AH56">
        <v>0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2.7</v>
      </c>
      <c r="DA56">
        <v>0.5</v>
      </c>
      <c r="DB56" t="s">
        <v>421</v>
      </c>
      <c r="DC56">
        <v>2</v>
      </c>
      <c r="DD56">
        <v>1759272397</v>
      </c>
      <c r="DE56">
        <v>420.121</v>
      </c>
      <c r="DF56">
        <v>419.978666666667</v>
      </c>
      <c r="DG56">
        <v>23.8347</v>
      </c>
      <c r="DH56">
        <v>23.7118666666667</v>
      </c>
      <c r="DI56">
        <v>418.13</v>
      </c>
      <c r="DJ56">
        <v>23.4865666666667</v>
      </c>
      <c r="DK56">
        <v>499.982</v>
      </c>
      <c r="DL56">
        <v>90.3888</v>
      </c>
      <c r="DM56">
        <v>0.0328323</v>
      </c>
      <c r="DN56">
        <v>30.2385333333333</v>
      </c>
      <c r="DO56">
        <v>29.9910333333333</v>
      </c>
      <c r="DP56">
        <v>999.9</v>
      </c>
      <c r="DQ56">
        <v>0</v>
      </c>
      <c r="DR56">
        <v>0</v>
      </c>
      <c r="DS56">
        <v>10003.7533333333</v>
      </c>
      <c r="DT56">
        <v>0</v>
      </c>
      <c r="DU56">
        <v>0.330984</v>
      </c>
      <c r="DV56">
        <v>0.141825333333333</v>
      </c>
      <c r="DW56">
        <v>430.378666666667</v>
      </c>
      <c r="DX56">
        <v>430.179666666667</v>
      </c>
      <c r="DY56">
        <v>0.122842666666667</v>
      </c>
      <c r="DZ56">
        <v>419.978666666667</v>
      </c>
      <c r="EA56">
        <v>23.7118666666667</v>
      </c>
      <c r="EB56">
        <v>2.15439</v>
      </c>
      <c r="EC56">
        <v>2.14328666666667</v>
      </c>
      <c r="ED56">
        <v>18.6271333333333</v>
      </c>
      <c r="EE56">
        <v>18.5446</v>
      </c>
      <c r="EF56">
        <v>0.00500059</v>
      </c>
      <c r="EG56">
        <v>0</v>
      </c>
      <c r="EH56">
        <v>0</v>
      </c>
      <c r="EI56">
        <v>0</v>
      </c>
      <c r="EJ56">
        <v>228.6</v>
      </c>
      <c r="EK56">
        <v>0.00500059</v>
      </c>
      <c r="EL56">
        <v>-2.63333333333333</v>
      </c>
      <c r="EM56">
        <v>-0.2</v>
      </c>
      <c r="EN56">
        <v>36.0206666666667</v>
      </c>
      <c r="EO56">
        <v>39.375</v>
      </c>
      <c r="EP56">
        <v>37.375</v>
      </c>
      <c r="EQ56">
        <v>39.6873333333333</v>
      </c>
      <c r="ER56">
        <v>38.312</v>
      </c>
      <c r="ES56">
        <v>0</v>
      </c>
      <c r="ET56">
        <v>0</v>
      </c>
      <c r="EU56">
        <v>0</v>
      </c>
      <c r="EV56">
        <v>1759272383.9</v>
      </c>
      <c r="EW56">
        <v>0</v>
      </c>
      <c r="EX56">
        <v>231.656</v>
      </c>
      <c r="EY56">
        <v>18.6999996567388</v>
      </c>
      <c r="EZ56">
        <v>1.23076951005283</v>
      </c>
      <c r="FA56">
        <v>-8.968</v>
      </c>
      <c r="FB56">
        <v>15</v>
      </c>
      <c r="FC56">
        <v>0</v>
      </c>
      <c r="FD56" t="s">
        <v>422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0.185270715</v>
      </c>
      <c r="FQ56">
        <v>-0.0802510511278193</v>
      </c>
      <c r="FR56">
        <v>0.0306504373957905</v>
      </c>
      <c r="FS56">
        <v>1</v>
      </c>
      <c r="FT56">
        <v>232.452941176471</v>
      </c>
      <c r="FU56">
        <v>-13.4025975316435</v>
      </c>
      <c r="FV56">
        <v>5.15422358471629</v>
      </c>
      <c r="FW56">
        <v>-1</v>
      </c>
      <c r="FX56">
        <v>0.1212159</v>
      </c>
      <c r="FY56">
        <v>0.00543888721804516</v>
      </c>
      <c r="FZ56">
        <v>0.000990782261649854</v>
      </c>
      <c r="GA56">
        <v>1</v>
      </c>
      <c r="GB56">
        <v>2</v>
      </c>
      <c r="GC56">
        <v>2</v>
      </c>
      <c r="GD56" t="s">
        <v>423</v>
      </c>
      <c r="GE56">
        <v>3.13281</v>
      </c>
      <c r="GF56">
        <v>2.71077</v>
      </c>
      <c r="GG56">
        <v>0.0893568</v>
      </c>
      <c r="GH56">
        <v>0.0898018</v>
      </c>
      <c r="GI56">
        <v>0.102357</v>
      </c>
      <c r="GJ56">
        <v>0.102654</v>
      </c>
      <c r="GK56">
        <v>34276.3</v>
      </c>
      <c r="GL56">
        <v>36691.1</v>
      </c>
      <c r="GM56">
        <v>34056.5</v>
      </c>
      <c r="GN56">
        <v>36500.3</v>
      </c>
      <c r="GO56">
        <v>43175.4</v>
      </c>
      <c r="GP56">
        <v>47014.2</v>
      </c>
      <c r="GQ56">
        <v>53129.3</v>
      </c>
      <c r="GR56">
        <v>58331.6</v>
      </c>
      <c r="GS56">
        <v>1.94937</v>
      </c>
      <c r="GT56">
        <v>1.76752</v>
      </c>
      <c r="GU56">
        <v>0.0897013</v>
      </c>
      <c r="GV56">
        <v>0</v>
      </c>
      <c r="GW56">
        <v>28.5311</v>
      </c>
      <c r="GX56">
        <v>999.9</v>
      </c>
      <c r="GY56">
        <v>55.775</v>
      </c>
      <c r="GZ56">
        <v>31.27</v>
      </c>
      <c r="HA56">
        <v>28.27</v>
      </c>
      <c r="HB56">
        <v>54.7406</v>
      </c>
      <c r="HC56">
        <v>48.3133</v>
      </c>
      <c r="HD56">
        <v>1</v>
      </c>
      <c r="HE56">
        <v>0.0942658</v>
      </c>
      <c r="HF56">
        <v>-1.70529</v>
      </c>
      <c r="HG56">
        <v>20.1235</v>
      </c>
      <c r="HH56">
        <v>5.19842</v>
      </c>
      <c r="HI56">
        <v>12.0056</v>
      </c>
      <c r="HJ56">
        <v>4.9754</v>
      </c>
      <c r="HK56">
        <v>3.294</v>
      </c>
      <c r="HL56">
        <v>9999</v>
      </c>
      <c r="HM56">
        <v>9999</v>
      </c>
      <c r="HN56">
        <v>57.7</v>
      </c>
      <c r="HO56">
        <v>9999</v>
      </c>
      <c r="HP56">
        <v>1.86325</v>
      </c>
      <c r="HQ56">
        <v>1.86813</v>
      </c>
      <c r="HR56">
        <v>1.86786</v>
      </c>
      <c r="HS56">
        <v>1.86905</v>
      </c>
      <c r="HT56">
        <v>1.8699</v>
      </c>
      <c r="HU56">
        <v>1.86598</v>
      </c>
      <c r="HV56">
        <v>1.86701</v>
      </c>
      <c r="HW56">
        <v>1.86844</v>
      </c>
      <c r="HX56">
        <v>5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1.991</v>
      </c>
      <c r="IL56">
        <v>0.3482</v>
      </c>
      <c r="IM56">
        <v>0.597718743632158</v>
      </c>
      <c r="IN56">
        <v>0.00361529761911597</v>
      </c>
      <c r="IO56">
        <v>-7.80012915215668e-07</v>
      </c>
      <c r="IP56">
        <v>2.42927914842525e-10</v>
      </c>
      <c r="IQ56">
        <v>-0.106260553314027</v>
      </c>
      <c r="IR56">
        <v>-0.0164637104937544</v>
      </c>
      <c r="IS56">
        <v>0.00201699861531707</v>
      </c>
      <c r="IT56">
        <v>-2.09568535815719e-05</v>
      </c>
      <c r="IU56">
        <v>6</v>
      </c>
      <c r="IV56">
        <v>2070</v>
      </c>
      <c r="IW56">
        <v>1</v>
      </c>
      <c r="IX56">
        <v>30</v>
      </c>
      <c r="IY56">
        <v>29321206.7</v>
      </c>
      <c r="IZ56">
        <v>29321206.7</v>
      </c>
      <c r="JA56">
        <v>0.987549</v>
      </c>
      <c r="JB56">
        <v>2.62817</v>
      </c>
      <c r="JC56">
        <v>1.54785</v>
      </c>
      <c r="JD56">
        <v>2.31079</v>
      </c>
      <c r="JE56">
        <v>1.64673</v>
      </c>
      <c r="JF56">
        <v>2.34619</v>
      </c>
      <c r="JG56">
        <v>34.5321</v>
      </c>
      <c r="JH56">
        <v>24.2188</v>
      </c>
      <c r="JI56">
        <v>18</v>
      </c>
      <c r="JJ56">
        <v>504.381</v>
      </c>
      <c r="JK56">
        <v>389.067</v>
      </c>
      <c r="JL56">
        <v>30.7177</v>
      </c>
      <c r="JM56">
        <v>28.5728</v>
      </c>
      <c r="JN56">
        <v>30.0003</v>
      </c>
      <c r="JO56">
        <v>28.5438</v>
      </c>
      <c r="JP56">
        <v>28.4934</v>
      </c>
      <c r="JQ56">
        <v>19.798</v>
      </c>
      <c r="JR56">
        <v>19.8217</v>
      </c>
      <c r="JS56">
        <v>8.38413</v>
      </c>
      <c r="JT56">
        <v>30.7532</v>
      </c>
      <c r="JU56">
        <v>420</v>
      </c>
      <c r="JV56">
        <v>23.759</v>
      </c>
      <c r="JW56">
        <v>96.5769</v>
      </c>
      <c r="JX56">
        <v>94.5124</v>
      </c>
    </row>
    <row r="57" spans="1:284">
      <c r="A57">
        <v>41</v>
      </c>
      <c r="B57">
        <v>1759272402</v>
      </c>
      <c r="C57">
        <v>864</v>
      </c>
      <c r="D57" t="s">
        <v>508</v>
      </c>
      <c r="E57" t="s">
        <v>509</v>
      </c>
      <c r="F57">
        <v>5</v>
      </c>
      <c r="G57" t="s">
        <v>487</v>
      </c>
      <c r="H57" t="s">
        <v>419</v>
      </c>
      <c r="I57">
        <v>1759272399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0</v>
      </c>
      <c r="AH57">
        <v>0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2.7</v>
      </c>
      <c r="DA57">
        <v>0.5</v>
      </c>
      <c r="DB57" t="s">
        <v>421</v>
      </c>
      <c r="DC57">
        <v>2</v>
      </c>
      <c r="DD57">
        <v>1759272399</v>
      </c>
      <c r="DE57">
        <v>420.131666666667</v>
      </c>
      <c r="DF57">
        <v>419.989333333333</v>
      </c>
      <c r="DG57">
        <v>23.8350333333333</v>
      </c>
      <c r="DH57">
        <v>23.7115666666667</v>
      </c>
      <c r="DI57">
        <v>418.140666666667</v>
      </c>
      <c r="DJ57">
        <v>23.4869</v>
      </c>
      <c r="DK57">
        <v>499.98</v>
      </c>
      <c r="DL57">
        <v>90.3886666666667</v>
      </c>
      <c r="DM57">
        <v>0.0328451</v>
      </c>
      <c r="DN57">
        <v>30.2383333333333</v>
      </c>
      <c r="DO57">
        <v>29.9904666666667</v>
      </c>
      <c r="DP57">
        <v>999.9</v>
      </c>
      <c r="DQ57">
        <v>0</v>
      </c>
      <c r="DR57">
        <v>0</v>
      </c>
      <c r="DS57">
        <v>10001.0433333333</v>
      </c>
      <c r="DT57">
        <v>0</v>
      </c>
      <c r="DU57">
        <v>0.330984</v>
      </c>
      <c r="DV57">
        <v>0.142110333333333</v>
      </c>
      <c r="DW57">
        <v>430.39</v>
      </c>
      <c r="DX57">
        <v>430.190333333333</v>
      </c>
      <c r="DY57">
        <v>0.123489333333333</v>
      </c>
      <c r="DZ57">
        <v>419.989333333333</v>
      </c>
      <c r="EA57">
        <v>23.7115666666667</v>
      </c>
      <c r="EB57">
        <v>2.15442</v>
      </c>
      <c r="EC57">
        <v>2.14325666666667</v>
      </c>
      <c r="ED57">
        <v>18.6273333333333</v>
      </c>
      <c r="EE57">
        <v>18.5443666666667</v>
      </c>
      <c r="EF57">
        <v>0.00500059</v>
      </c>
      <c r="EG57">
        <v>0</v>
      </c>
      <c r="EH57">
        <v>0</v>
      </c>
      <c r="EI57">
        <v>0</v>
      </c>
      <c r="EJ57">
        <v>232.333333333333</v>
      </c>
      <c r="EK57">
        <v>0.00500059</v>
      </c>
      <c r="EL57">
        <v>-8.6</v>
      </c>
      <c r="EM57">
        <v>-1.13333333333333</v>
      </c>
      <c r="EN57">
        <v>36</v>
      </c>
      <c r="EO57">
        <v>39.354</v>
      </c>
      <c r="EP57">
        <v>37.354</v>
      </c>
      <c r="EQ57">
        <v>39.6246666666667</v>
      </c>
      <c r="ER57">
        <v>38.2913333333333</v>
      </c>
      <c r="ES57">
        <v>0</v>
      </c>
      <c r="ET57">
        <v>0</v>
      </c>
      <c r="EU57">
        <v>0</v>
      </c>
      <c r="EV57">
        <v>1759272386.3</v>
      </c>
      <c r="EW57">
        <v>0</v>
      </c>
      <c r="EX57">
        <v>231.836</v>
      </c>
      <c r="EY57">
        <v>24.5923075736862</v>
      </c>
      <c r="EZ57">
        <v>-12.669230444215</v>
      </c>
      <c r="FA57">
        <v>-9.172</v>
      </c>
      <c r="FB57">
        <v>15</v>
      </c>
      <c r="FC57">
        <v>0</v>
      </c>
      <c r="FD57" t="s">
        <v>422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0.179597515</v>
      </c>
      <c r="FQ57">
        <v>-0.18471760150376</v>
      </c>
      <c r="FR57">
        <v>0.0348212894977954</v>
      </c>
      <c r="FS57">
        <v>1</v>
      </c>
      <c r="FT57">
        <v>232.308823529412</v>
      </c>
      <c r="FU57">
        <v>0.927425399459348</v>
      </c>
      <c r="FV57">
        <v>5.09944447072763</v>
      </c>
      <c r="FW57">
        <v>-1</v>
      </c>
      <c r="FX57">
        <v>0.12153365</v>
      </c>
      <c r="FY57">
        <v>0.00674810526315776</v>
      </c>
      <c r="FZ57">
        <v>0.0010771503736712</v>
      </c>
      <c r="GA57">
        <v>1</v>
      </c>
      <c r="GB57">
        <v>2</v>
      </c>
      <c r="GC57">
        <v>2</v>
      </c>
      <c r="GD57" t="s">
        <v>423</v>
      </c>
      <c r="GE57">
        <v>3.13282</v>
      </c>
      <c r="GF57">
        <v>2.71104</v>
      </c>
      <c r="GG57">
        <v>0.0893624</v>
      </c>
      <c r="GH57">
        <v>0.0897946</v>
      </c>
      <c r="GI57">
        <v>0.102364</v>
      </c>
      <c r="GJ57">
        <v>0.102658</v>
      </c>
      <c r="GK57">
        <v>34276.1</v>
      </c>
      <c r="GL57">
        <v>36691.4</v>
      </c>
      <c r="GM57">
        <v>34056.5</v>
      </c>
      <c r="GN57">
        <v>36500.3</v>
      </c>
      <c r="GO57">
        <v>43175.1</v>
      </c>
      <c r="GP57">
        <v>47013.9</v>
      </c>
      <c r="GQ57">
        <v>53129.3</v>
      </c>
      <c r="GR57">
        <v>58331.6</v>
      </c>
      <c r="GS57">
        <v>1.94937</v>
      </c>
      <c r="GT57">
        <v>1.76755</v>
      </c>
      <c r="GU57">
        <v>0.0898093</v>
      </c>
      <c r="GV57">
        <v>0</v>
      </c>
      <c r="GW57">
        <v>28.5322</v>
      </c>
      <c r="GX57">
        <v>999.9</v>
      </c>
      <c r="GY57">
        <v>55.775</v>
      </c>
      <c r="GZ57">
        <v>31.29</v>
      </c>
      <c r="HA57">
        <v>28.2987</v>
      </c>
      <c r="HB57">
        <v>54.7506</v>
      </c>
      <c r="HC57">
        <v>48.5337</v>
      </c>
      <c r="HD57">
        <v>1</v>
      </c>
      <c r="HE57">
        <v>0.0942124</v>
      </c>
      <c r="HF57">
        <v>-1.58055</v>
      </c>
      <c r="HG57">
        <v>20.1246</v>
      </c>
      <c r="HH57">
        <v>5.19827</v>
      </c>
      <c r="HI57">
        <v>12.0059</v>
      </c>
      <c r="HJ57">
        <v>4.9753</v>
      </c>
      <c r="HK57">
        <v>3.294</v>
      </c>
      <c r="HL57">
        <v>9999</v>
      </c>
      <c r="HM57">
        <v>9999</v>
      </c>
      <c r="HN57">
        <v>57.7</v>
      </c>
      <c r="HO57">
        <v>9999</v>
      </c>
      <c r="HP57">
        <v>1.86325</v>
      </c>
      <c r="HQ57">
        <v>1.86813</v>
      </c>
      <c r="HR57">
        <v>1.86786</v>
      </c>
      <c r="HS57">
        <v>1.86905</v>
      </c>
      <c r="HT57">
        <v>1.86989</v>
      </c>
      <c r="HU57">
        <v>1.86598</v>
      </c>
      <c r="HV57">
        <v>1.867</v>
      </c>
      <c r="HW57">
        <v>1.86843</v>
      </c>
      <c r="HX57">
        <v>5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1.991</v>
      </c>
      <c r="IL57">
        <v>0.3482</v>
      </c>
      <c r="IM57">
        <v>0.597718743632158</v>
      </c>
      <c r="IN57">
        <v>0.00361529761911597</v>
      </c>
      <c r="IO57">
        <v>-7.80012915215668e-07</v>
      </c>
      <c r="IP57">
        <v>2.42927914842525e-10</v>
      </c>
      <c r="IQ57">
        <v>-0.106260553314027</v>
      </c>
      <c r="IR57">
        <v>-0.0164637104937544</v>
      </c>
      <c r="IS57">
        <v>0.00201699861531707</v>
      </c>
      <c r="IT57">
        <v>-2.09568535815719e-05</v>
      </c>
      <c r="IU57">
        <v>6</v>
      </c>
      <c r="IV57">
        <v>2070</v>
      </c>
      <c r="IW57">
        <v>1</v>
      </c>
      <c r="IX57">
        <v>30</v>
      </c>
      <c r="IY57">
        <v>29321206.7</v>
      </c>
      <c r="IZ57">
        <v>29321206.7</v>
      </c>
      <c r="JA57">
        <v>0.987549</v>
      </c>
      <c r="JB57">
        <v>2.63428</v>
      </c>
      <c r="JC57">
        <v>1.54785</v>
      </c>
      <c r="JD57">
        <v>2.31201</v>
      </c>
      <c r="JE57">
        <v>1.64673</v>
      </c>
      <c r="JF57">
        <v>2.2998</v>
      </c>
      <c r="JG57">
        <v>34.5321</v>
      </c>
      <c r="JH57">
        <v>24.2101</v>
      </c>
      <c r="JI57">
        <v>18</v>
      </c>
      <c r="JJ57">
        <v>504.381</v>
      </c>
      <c r="JK57">
        <v>389.081</v>
      </c>
      <c r="JL57">
        <v>30.7534</v>
      </c>
      <c r="JM57">
        <v>28.5728</v>
      </c>
      <c r="JN57">
        <v>30.0002</v>
      </c>
      <c r="JO57">
        <v>28.5438</v>
      </c>
      <c r="JP57">
        <v>28.4934</v>
      </c>
      <c r="JQ57">
        <v>19.7997</v>
      </c>
      <c r="JR57">
        <v>19.8217</v>
      </c>
      <c r="JS57">
        <v>8.38413</v>
      </c>
      <c r="JT57">
        <v>30.7532</v>
      </c>
      <c r="JU57">
        <v>420</v>
      </c>
      <c r="JV57">
        <v>23.759</v>
      </c>
      <c r="JW57">
        <v>96.5769</v>
      </c>
      <c r="JX57">
        <v>94.5124</v>
      </c>
    </row>
    <row r="58" spans="1:284">
      <c r="A58">
        <v>42</v>
      </c>
      <c r="B58">
        <v>1759272404</v>
      </c>
      <c r="C58">
        <v>866</v>
      </c>
      <c r="D58" t="s">
        <v>510</v>
      </c>
      <c r="E58" t="s">
        <v>511</v>
      </c>
      <c r="F58">
        <v>5</v>
      </c>
      <c r="G58" t="s">
        <v>487</v>
      </c>
      <c r="H58" t="s">
        <v>419</v>
      </c>
      <c r="I58">
        <v>1759272401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0</v>
      </c>
      <c r="AH58">
        <v>0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2.7</v>
      </c>
      <c r="DA58">
        <v>0.5</v>
      </c>
      <c r="DB58" t="s">
        <v>421</v>
      </c>
      <c r="DC58">
        <v>2</v>
      </c>
      <c r="DD58">
        <v>1759272401</v>
      </c>
      <c r="DE58">
        <v>420.149333333333</v>
      </c>
      <c r="DF58">
        <v>419.98</v>
      </c>
      <c r="DG58">
        <v>23.8360333333333</v>
      </c>
      <c r="DH58">
        <v>23.7122</v>
      </c>
      <c r="DI58">
        <v>418.158333333333</v>
      </c>
      <c r="DJ58">
        <v>23.4878333333333</v>
      </c>
      <c r="DK58">
        <v>499.993666666667</v>
      </c>
      <c r="DL58">
        <v>90.3885666666667</v>
      </c>
      <c r="DM58">
        <v>0.0330000666666667</v>
      </c>
      <c r="DN58">
        <v>30.2381</v>
      </c>
      <c r="DO58">
        <v>29.9928</v>
      </c>
      <c r="DP58">
        <v>999.9</v>
      </c>
      <c r="DQ58">
        <v>0</v>
      </c>
      <c r="DR58">
        <v>0</v>
      </c>
      <c r="DS58">
        <v>9988.54333333333</v>
      </c>
      <c r="DT58">
        <v>0</v>
      </c>
      <c r="DU58">
        <v>0.330984</v>
      </c>
      <c r="DV58">
        <v>0.169077666666667</v>
      </c>
      <c r="DW58">
        <v>430.408333333333</v>
      </c>
      <c r="DX58">
        <v>430.180666666667</v>
      </c>
      <c r="DY58">
        <v>0.123857666666667</v>
      </c>
      <c r="DZ58">
        <v>419.98</v>
      </c>
      <c r="EA58">
        <v>23.7122</v>
      </c>
      <c r="EB58">
        <v>2.15450666666667</v>
      </c>
      <c r="EC58">
        <v>2.14331</v>
      </c>
      <c r="ED58">
        <v>18.6279666666667</v>
      </c>
      <c r="EE58">
        <v>18.5447666666667</v>
      </c>
      <c r="EF58">
        <v>0.00500059</v>
      </c>
      <c r="EG58">
        <v>0</v>
      </c>
      <c r="EH58">
        <v>0</v>
      </c>
      <c r="EI58">
        <v>0</v>
      </c>
      <c r="EJ58">
        <v>229.4</v>
      </c>
      <c r="EK58">
        <v>0.00500059</v>
      </c>
      <c r="EL58">
        <v>-9.23333333333333</v>
      </c>
      <c r="EM58">
        <v>-1.4</v>
      </c>
      <c r="EN58">
        <v>36</v>
      </c>
      <c r="EO58">
        <v>39.333</v>
      </c>
      <c r="EP58">
        <v>37.333</v>
      </c>
      <c r="EQ58">
        <v>39.583</v>
      </c>
      <c r="ER58">
        <v>38.2706666666667</v>
      </c>
      <c r="ES58">
        <v>0</v>
      </c>
      <c r="ET58">
        <v>0</v>
      </c>
      <c r="EU58">
        <v>0</v>
      </c>
      <c r="EV58">
        <v>1759272388.1</v>
      </c>
      <c r="EW58">
        <v>0</v>
      </c>
      <c r="EX58">
        <v>231.430769230769</v>
      </c>
      <c r="EY58">
        <v>2.2358972215869</v>
      </c>
      <c r="EZ58">
        <v>-5.61025613027785</v>
      </c>
      <c r="FA58">
        <v>-9.38846153846154</v>
      </c>
      <c r="FB58">
        <v>15</v>
      </c>
      <c r="FC58">
        <v>0</v>
      </c>
      <c r="FD58" t="s">
        <v>422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0.183049065</v>
      </c>
      <c r="FQ58">
        <v>-0.182152136842105</v>
      </c>
      <c r="FR58">
        <v>0.0353604284722382</v>
      </c>
      <c r="FS58">
        <v>1</v>
      </c>
      <c r="FT58">
        <v>232.573529411765</v>
      </c>
      <c r="FU58">
        <v>-0.582123840563737</v>
      </c>
      <c r="FV58">
        <v>4.97915116930406</v>
      </c>
      <c r="FW58">
        <v>-1</v>
      </c>
      <c r="FX58">
        <v>0.12177</v>
      </c>
      <c r="FY58">
        <v>0.0101962105263159</v>
      </c>
      <c r="FZ58">
        <v>0.00126980128366607</v>
      </c>
      <c r="GA58">
        <v>1</v>
      </c>
      <c r="GB58">
        <v>2</v>
      </c>
      <c r="GC58">
        <v>2</v>
      </c>
      <c r="GD58" t="s">
        <v>423</v>
      </c>
      <c r="GE58">
        <v>3.13281</v>
      </c>
      <c r="GF58">
        <v>2.71116</v>
      </c>
      <c r="GG58">
        <v>0.089361</v>
      </c>
      <c r="GH58">
        <v>0.0897928</v>
      </c>
      <c r="GI58">
        <v>0.102368</v>
      </c>
      <c r="GJ58">
        <v>0.102657</v>
      </c>
      <c r="GK58">
        <v>34276.2</v>
      </c>
      <c r="GL58">
        <v>36691.2</v>
      </c>
      <c r="GM58">
        <v>34056.6</v>
      </c>
      <c r="GN58">
        <v>36500.1</v>
      </c>
      <c r="GO58">
        <v>43174.8</v>
      </c>
      <c r="GP58">
        <v>47014</v>
      </c>
      <c r="GQ58">
        <v>53129.2</v>
      </c>
      <c r="GR58">
        <v>58331.6</v>
      </c>
      <c r="GS58">
        <v>1.9493</v>
      </c>
      <c r="GT58">
        <v>1.76747</v>
      </c>
      <c r="GU58">
        <v>0.0896938</v>
      </c>
      <c r="GV58">
        <v>0</v>
      </c>
      <c r="GW58">
        <v>28.5334</v>
      </c>
      <c r="GX58">
        <v>999.9</v>
      </c>
      <c r="GY58">
        <v>55.775</v>
      </c>
      <c r="GZ58">
        <v>31.29</v>
      </c>
      <c r="HA58">
        <v>28.302</v>
      </c>
      <c r="HB58">
        <v>54.3106</v>
      </c>
      <c r="HC58">
        <v>48.3013</v>
      </c>
      <c r="HD58">
        <v>1</v>
      </c>
      <c r="HE58">
        <v>0.0940473</v>
      </c>
      <c r="HF58">
        <v>-1.51101</v>
      </c>
      <c r="HG58">
        <v>20.1252</v>
      </c>
      <c r="HH58">
        <v>5.19827</v>
      </c>
      <c r="HI58">
        <v>12.0062</v>
      </c>
      <c r="HJ58">
        <v>4.9754</v>
      </c>
      <c r="HK58">
        <v>3.294</v>
      </c>
      <c r="HL58">
        <v>9999</v>
      </c>
      <c r="HM58">
        <v>9999</v>
      </c>
      <c r="HN58">
        <v>57.7</v>
      </c>
      <c r="HO58">
        <v>9999</v>
      </c>
      <c r="HP58">
        <v>1.86325</v>
      </c>
      <c r="HQ58">
        <v>1.86813</v>
      </c>
      <c r="HR58">
        <v>1.86788</v>
      </c>
      <c r="HS58">
        <v>1.86905</v>
      </c>
      <c r="HT58">
        <v>1.86989</v>
      </c>
      <c r="HU58">
        <v>1.86597</v>
      </c>
      <c r="HV58">
        <v>1.86701</v>
      </c>
      <c r="HW58">
        <v>1.86843</v>
      </c>
      <c r="HX58">
        <v>5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1.991</v>
      </c>
      <c r="IL58">
        <v>0.3483</v>
      </c>
      <c r="IM58">
        <v>0.597718743632158</v>
      </c>
      <c r="IN58">
        <v>0.00361529761911597</v>
      </c>
      <c r="IO58">
        <v>-7.80012915215668e-07</v>
      </c>
      <c r="IP58">
        <v>2.42927914842525e-10</v>
      </c>
      <c r="IQ58">
        <v>-0.106260553314027</v>
      </c>
      <c r="IR58">
        <v>-0.0164637104937544</v>
      </c>
      <c r="IS58">
        <v>0.00201699861531707</v>
      </c>
      <c r="IT58">
        <v>-2.09568535815719e-05</v>
      </c>
      <c r="IU58">
        <v>6</v>
      </c>
      <c r="IV58">
        <v>2070</v>
      </c>
      <c r="IW58">
        <v>1</v>
      </c>
      <c r="IX58">
        <v>30</v>
      </c>
      <c r="IY58">
        <v>29321206.7</v>
      </c>
      <c r="IZ58">
        <v>29321206.7</v>
      </c>
      <c r="JA58">
        <v>0.98877</v>
      </c>
      <c r="JB58">
        <v>2.62817</v>
      </c>
      <c r="JC58">
        <v>1.54785</v>
      </c>
      <c r="JD58">
        <v>2.31079</v>
      </c>
      <c r="JE58">
        <v>1.64673</v>
      </c>
      <c r="JF58">
        <v>2.33154</v>
      </c>
      <c r="JG58">
        <v>34.5321</v>
      </c>
      <c r="JH58">
        <v>24.2188</v>
      </c>
      <c r="JI58">
        <v>18</v>
      </c>
      <c r="JJ58">
        <v>504.331</v>
      </c>
      <c r="JK58">
        <v>389.04</v>
      </c>
      <c r="JL58">
        <v>30.7672</v>
      </c>
      <c r="JM58">
        <v>28.5728</v>
      </c>
      <c r="JN58">
        <v>30</v>
      </c>
      <c r="JO58">
        <v>28.5438</v>
      </c>
      <c r="JP58">
        <v>28.4934</v>
      </c>
      <c r="JQ58">
        <v>19.8019</v>
      </c>
      <c r="JR58">
        <v>19.8217</v>
      </c>
      <c r="JS58">
        <v>8.38413</v>
      </c>
      <c r="JT58">
        <v>30.7568</v>
      </c>
      <c r="JU58">
        <v>420</v>
      </c>
      <c r="JV58">
        <v>23.759</v>
      </c>
      <c r="JW58">
        <v>96.577</v>
      </c>
      <c r="JX58">
        <v>94.5122</v>
      </c>
    </row>
    <row r="59" spans="1:284">
      <c r="A59">
        <v>43</v>
      </c>
      <c r="B59">
        <v>1759272406</v>
      </c>
      <c r="C59">
        <v>868</v>
      </c>
      <c r="D59" t="s">
        <v>512</v>
      </c>
      <c r="E59" t="s">
        <v>513</v>
      </c>
      <c r="F59">
        <v>5</v>
      </c>
      <c r="G59" t="s">
        <v>487</v>
      </c>
      <c r="H59" t="s">
        <v>419</v>
      </c>
      <c r="I59">
        <v>1759272403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0</v>
      </c>
      <c r="AH59">
        <v>0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2.7</v>
      </c>
      <c r="DA59">
        <v>0.5</v>
      </c>
      <c r="DB59" t="s">
        <v>421</v>
      </c>
      <c r="DC59">
        <v>2</v>
      </c>
      <c r="DD59">
        <v>1759272403</v>
      </c>
      <c r="DE59">
        <v>420.159</v>
      </c>
      <c r="DF59">
        <v>419.962666666667</v>
      </c>
      <c r="DG59">
        <v>23.8374666666667</v>
      </c>
      <c r="DH59">
        <v>23.7127666666667</v>
      </c>
      <c r="DI59">
        <v>418.168</v>
      </c>
      <c r="DJ59">
        <v>23.4892</v>
      </c>
      <c r="DK59">
        <v>500.008333333333</v>
      </c>
      <c r="DL59">
        <v>90.3885333333333</v>
      </c>
      <c r="DM59">
        <v>0.0330009</v>
      </c>
      <c r="DN59">
        <v>30.2387333333333</v>
      </c>
      <c r="DO59">
        <v>29.9955333333333</v>
      </c>
      <c r="DP59">
        <v>999.9</v>
      </c>
      <c r="DQ59">
        <v>0</v>
      </c>
      <c r="DR59">
        <v>0</v>
      </c>
      <c r="DS59">
        <v>10001.45</v>
      </c>
      <c r="DT59">
        <v>0</v>
      </c>
      <c r="DU59">
        <v>0.330984</v>
      </c>
      <c r="DV59">
        <v>0.196218</v>
      </c>
      <c r="DW59">
        <v>430.419</v>
      </c>
      <c r="DX59">
        <v>430.163</v>
      </c>
      <c r="DY59">
        <v>0.124729333333333</v>
      </c>
      <c r="DZ59">
        <v>419.962666666667</v>
      </c>
      <c r="EA59">
        <v>23.7127666666667</v>
      </c>
      <c r="EB59">
        <v>2.15463666666667</v>
      </c>
      <c r="EC59">
        <v>2.14336</v>
      </c>
      <c r="ED59">
        <v>18.6289333333333</v>
      </c>
      <c r="EE59">
        <v>18.5451333333333</v>
      </c>
      <c r="EF59">
        <v>0.00500059</v>
      </c>
      <c r="EG59">
        <v>0</v>
      </c>
      <c r="EH59">
        <v>0</v>
      </c>
      <c r="EI59">
        <v>0</v>
      </c>
      <c r="EJ59">
        <v>229.2</v>
      </c>
      <c r="EK59">
        <v>0.00500059</v>
      </c>
      <c r="EL59">
        <v>-4.26666666666667</v>
      </c>
      <c r="EM59">
        <v>-0.366666666666667</v>
      </c>
      <c r="EN59">
        <v>35.979</v>
      </c>
      <c r="EO59">
        <v>39.2913333333333</v>
      </c>
      <c r="EP59">
        <v>37.312</v>
      </c>
      <c r="EQ59">
        <v>39.5413333333333</v>
      </c>
      <c r="ER59">
        <v>38.25</v>
      </c>
      <c r="ES59">
        <v>0</v>
      </c>
      <c r="ET59">
        <v>0</v>
      </c>
      <c r="EU59">
        <v>0</v>
      </c>
      <c r="EV59">
        <v>1759272389.9</v>
      </c>
      <c r="EW59">
        <v>0</v>
      </c>
      <c r="EX59">
        <v>232.164</v>
      </c>
      <c r="EY59">
        <v>-16.8692308845601</v>
      </c>
      <c r="EZ59">
        <v>10.2307691744329</v>
      </c>
      <c r="FA59">
        <v>-8.964</v>
      </c>
      <c r="FB59">
        <v>15</v>
      </c>
      <c r="FC59">
        <v>0</v>
      </c>
      <c r="FD59" t="s">
        <v>422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0.185145565</v>
      </c>
      <c r="FQ59">
        <v>-0.0879698751879701</v>
      </c>
      <c r="FR59">
        <v>0.0367203881249269</v>
      </c>
      <c r="FS59">
        <v>1</v>
      </c>
      <c r="FT59">
        <v>231.838235294118</v>
      </c>
      <c r="FU59">
        <v>-6.69060364188118</v>
      </c>
      <c r="FV59">
        <v>5.40348551486377</v>
      </c>
      <c r="FW59">
        <v>-1</v>
      </c>
      <c r="FX59">
        <v>0.12212085</v>
      </c>
      <c r="FY59">
        <v>0.0157276240601504</v>
      </c>
      <c r="FZ59">
        <v>0.00164422049236104</v>
      </c>
      <c r="GA59">
        <v>1</v>
      </c>
      <c r="GB59">
        <v>2</v>
      </c>
      <c r="GC59">
        <v>2</v>
      </c>
      <c r="GD59" t="s">
        <v>423</v>
      </c>
      <c r="GE59">
        <v>3.13288</v>
      </c>
      <c r="GF59">
        <v>2.71109</v>
      </c>
      <c r="GG59">
        <v>0.089356</v>
      </c>
      <c r="GH59">
        <v>0.0897953</v>
      </c>
      <c r="GI59">
        <v>0.102369</v>
      </c>
      <c r="GJ59">
        <v>0.102653</v>
      </c>
      <c r="GK59">
        <v>34276.3</v>
      </c>
      <c r="GL59">
        <v>36691</v>
      </c>
      <c r="GM59">
        <v>34056.5</v>
      </c>
      <c r="GN59">
        <v>36499.9</v>
      </c>
      <c r="GO59">
        <v>43174.6</v>
      </c>
      <c r="GP59">
        <v>47014.3</v>
      </c>
      <c r="GQ59">
        <v>53129</v>
      </c>
      <c r="GR59">
        <v>58331.7</v>
      </c>
      <c r="GS59">
        <v>1.9495</v>
      </c>
      <c r="GT59">
        <v>1.76735</v>
      </c>
      <c r="GU59">
        <v>0.0900067</v>
      </c>
      <c r="GV59">
        <v>0</v>
      </c>
      <c r="GW59">
        <v>28.534</v>
      </c>
      <c r="GX59">
        <v>999.9</v>
      </c>
      <c r="GY59">
        <v>55.775</v>
      </c>
      <c r="GZ59">
        <v>31.3</v>
      </c>
      <c r="HA59">
        <v>28.3148</v>
      </c>
      <c r="HB59">
        <v>55.0106</v>
      </c>
      <c r="HC59">
        <v>48.5497</v>
      </c>
      <c r="HD59">
        <v>1</v>
      </c>
      <c r="HE59">
        <v>0.093999</v>
      </c>
      <c r="HF59">
        <v>-1.46724</v>
      </c>
      <c r="HG59">
        <v>20.1257</v>
      </c>
      <c r="HH59">
        <v>5.19842</v>
      </c>
      <c r="HI59">
        <v>12.0058</v>
      </c>
      <c r="HJ59">
        <v>4.9755</v>
      </c>
      <c r="HK59">
        <v>3.294</v>
      </c>
      <c r="HL59">
        <v>9999</v>
      </c>
      <c r="HM59">
        <v>9999</v>
      </c>
      <c r="HN59">
        <v>57.7</v>
      </c>
      <c r="HO59">
        <v>9999</v>
      </c>
      <c r="HP59">
        <v>1.86325</v>
      </c>
      <c r="HQ59">
        <v>1.86813</v>
      </c>
      <c r="HR59">
        <v>1.86788</v>
      </c>
      <c r="HS59">
        <v>1.86905</v>
      </c>
      <c r="HT59">
        <v>1.86988</v>
      </c>
      <c r="HU59">
        <v>1.86596</v>
      </c>
      <c r="HV59">
        <v>1.86701</v>
      </c>
      <c r="HW59">
        <v>1.86844</v>
      </c>
      <c r="HX59">
        <v>5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1.991</v>
      </c>
      <c r="IL59">
        <v>0.3484</v>
      </c>
      <c r="IM59">
        <v>0.597718743632158</v>
      </c>
      <c r="IN59">
        <v>0.00361529761911597</v>
      </c>
      <c r="IO59">
        <v>-7.80012915215668e-07</v>
      </c>
      <c r="IP59">
        <v>2.42927914842525e-10</v>
      </c>
      <c r="IQ59">
        <v>-0.106260553314027</v>
      </c>
      <c r="IR59">
        <v>-0.0164637104937544</v>
      </c>
      <c r="IS59">
        <v>0.00201699861531707</v>
      </c>
      <c r="IT59">
        <v>-2.09568535815719e-05</v>
      </c>
      <c r="IU59">
        <v>6</v>
      </c>
      <c r="IV59">
        <v>2070</v>
      </c>
      <c r="IW59">
        <v>1</v>
      </c>
      <c r="IX59">
        <v>30</v>
      </c>
      <c r="IY59">
        <v>29321206.8</v>
      </c>
      <c r="IZ59">
        <v>29321206.8</v>
      </c>
      <c r="JA59">
        <v>0.987549</v>
      </c>
      <c r="JB59">
        <v>2.63306</v>
      </c>
      <c r="JC59">
        <v>1.54785</v>
      </c>
      <c r="JD59">
        <v>2.31201</v>
      </c>
      <c r="JE59">
        <v>1.64551</v>
      </c>
      <c r="JF59">
        <v>2.31445</v>
      </c>
      <c r="JG59">
        <v>34.5321</v>
      </c>
      <c r="JH59">
        <v>24.2101</v>
      </c>
      <c r="JI59">
        <v>18</v>
      </c>
      <c r="JJ59">
        <v>504.464</v>
      </c>
      <c r="JK59">
        <v>388.973</v>
      </c>
      <c r="JL59">
        <v>30.7723</v>
      </c>
      <c r="JM59">
        <v>28.5728</v>
      </c>
      <c r="JN59">
        <v>30</v>
      </c>
      <c r="JO59">
        <v>28.5438</v>
      </c>
      <c r="JP59">
        <v>28.4934</v>
      </c>
      <c r="JQ59">
        <v>19.8011</v>
      </c>
      <c r="JR59">
        <v>19.8217</v>
      </c>
      <c r="JS59">
        <v>8.38413</v>
      </c>
      <c r="JT59">
        <v>30.7568</v>
      </c>
      <c r="JU59">
        <v>420</v>
      </c>
      <c r="JV59">
        <v>23.7598</v>
      </c>
      <c r="JW59">
        <v>96.5766</v>
      </c>
      <c r="JX59">
        <v>94.5122</v>
      </c>
    </row>
    <row r="60" spans="1:284">
      <c r="A60">
        <v>44</v>
      </c>
      <c r="B60">
        <v>1759272408</v>
      </c>
      <c r="C60">
        <v>870</v>
      </c>
      <c r="D60" t="s">
        <v>514</v>
      </c>
      <c r="E60" t="s">
        <v>515</v>
      </c>
      <c r="F60">
        <v>5</v>
      </c>
      <c r="G60" t="s">
        <v>487</v>
      </c>
      <c r="H60" t="s">
        <v>419</v>
      </c>
      <c r="I60">
        <v>1759272405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0</v>
      </c>
      <c r="AH60">
        <v>0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2.7</v>
      </c>
      <c r="DA60">
        <v>0.5</v>
      </c>
      <c r="DB60" t="s">
        <v>421</v>
      </c>
      <c r="DC60">
        <v>2</v>
      </c>
      <c r="DD60">
        <v>1759272405</v>
      </c>
      <c r="DE60">
        <v>420.153</v>
      </c>
      <c r="DF60">
        <v>419.955666666667</v>
      </c>
      <c r="DG60">
        <v>23.8388333333333</v>
      </c>
      <c r="DH60">
        <v>23.7124666666667</v>
      </c>
      <c r="DI60">
        <v>418.162</v>
      </c>
      <c r="DJ60">
        <v>23.4905</v>
      </c>
      <c r="DK60">
        <v>500.008</v>
      </c>
      <c r="DL60">
        <v>90.3887333333333</v>
      </c>
      <c r="DM60">
        <v>0.0329278666666667</v>
      </c>
      <c r="DN60">
        <v>30.2410666666667</v>
      </c>
      <c r="DO60">
        <v>29.9991</v>
      </c>
      <c r="DP60">
        <v>999.9</v>
      </c>
      <c r="DQ60">
        <v>0</v>
      </c>
      <c r="DR60">
        <v>0</v>
      </c>
      <c r="DS60">
        <v>10018.3333333333</v>
      </c>
      <c r="DT60">
        <v>0</v>
      </c>
      <c r="DU60">
        <v>0.330984</v>
      </c>
      <c r="DV60">
        <v>0.197164</v>
      </c>
      <c r="DW60">
        <v>430.413333333333</v>
      </c>
      <c r="DX60">
        <v>430.155333333333</v>
      </c>
      <c r="DY60">
        <v>0.126409666666667</v>
      </c>
      <c r="DZ60">
        <v>419.955666666667</v>
      </c>
      <c r="EA60">
        <v>23.7124666666667</v>
      </c>
      <c r="EB60">
        <v>2.15476333333333</v>
      </c>
      <c r="EC60">
        <v>2.14333666666667</v>
      </c>
      <c r="ED60">
        <v>18.6299</v>
      </c>
      <c r="EE60">
        <v>18.5449666666667</v>
      </c>
      <c r="EF60">
        <v>0.00500059</v>
      </c>
      <c r="EG60">
        <v>0</v>
      </c>
      <c r="EH60">
        <v>0</v>
      </c>
      <c r="EI60">
        <v>0</v>
      </c>
      <c r="EJ60">
        <v>224.1</v>
      </c>
      <c r="EK60">
        <v>0.00500059</v>
      </c>
      <c r="EL60">
        <v>1.2</v>
      </c>
      <c r="EM60">
        <v>0.866666666666667</v>
      </c>
      <c r="EN60">
        <v>35.958</v>
      </c>
      <c r="EO60">
        <v>39.2706666666667</v>
      </c>
      <c r="EP60">
        <v>37.312</v>
      </c>
      <c r="EQ60">
        <v>39.4996666666667</v>
      </c>
      <c r="ER60">
        <v>38.25</v>
      </c>
      <c r="ES60">
        <v>0</v>
      </c>
      <c r="ET60">
        <v>0</v>
      </c>
      <c r="EU60">
        <v>0</v>
      </c>
      <c r="EV60">
        <v>1759272392.3</v>
      </c>
      <c r="EW60">
        <v>0</v>
      </c>
      <c r="EX60">
        <v>231.408</v>
      </c>
      <c r="EY60">
        <v>-6.11538451731335</v>
      </c>
      <c r="EZ60">
        <v>16.3846151583764</v>
      </c>
      <c r="FA60">
        <v>-7.896</v>
      </c>
      <c r="FB60">
        <v>15</v>
      </c>
      <c r="FC60">
        <v>0</v>
      </c>
      <c r="FD60" t="s">
        <v>422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0.181803915</v>
      </c>
      <c r="FQ60">
        <v>-0.0336880195488721</v>
      </c>
      <c r="FR60">
        <v>0.0353590711492437</v>
      </c>
      <c r="FS60">
        <v>1</v>
      </c>
      <c r="FT60">
        <v>231.311764705882</v>
      </c>
      <c r="FU60">
        <v>2.58212356478186</v>
      </c>
      <c r="FV60">
        <v>5.39780809032063</v>
      </c>
      <c r="FW60">
        <v>-1</v>
      </c>
      <c r="FX60">
        <v>0.1227705</v>
      </c>
      <c r="FY60">
        <v>0.0197188872180449</v>
      </c>
      <c r="FZ60">
        <v>0.0020358897195084</v>
      </c>
      <c r="GA60">
        <v>1</v>
      </c>
      <c r="GB60">
        <v>2</v>
      </c>
      <c r="GC60">
        <v>2</v>
      </c>
      <c r="GD60" t="s">
        <v>423</v>
      </c>
      <c r="GE60">
        <v>3.13279</v>
      </c>
      <c r="GF60">
        <v>2.7112</v>
      </c>
      <c r="GG60">
        <v>0.0893585</v>
      </c>
      <c r="GH60">
        <v>0.0898005</v>
      </c>
      <c r="GI60">
        <v>0.102371</v>
      </c>
      <c r="GJ60">
        <v>0.10265</v>
      </c>
      <c r="GK60">
        <v>34276.3</v>
      </c>
      <c r="GL60">
        <v>36690.9</v>
      </c>
      <c r="GM60">
        <v>34056.6</v>
      </c>
      <c r="GN60">
        <v>36500.1</v>
      </c>
      <c r="GO60">
        <v>43174.7</v>
      </c>
      <c r="GP60">
        <v>47014.6</v>
      </c>
      <c r="GQ60">
        <v>53129.2</v>
      </c>
      <c r="GR60">
        <v>58331.8</v>
      </c>
      <c r="GS60">
        <v>1.9493</v>
      </c>
      <c r="GT60">
        <v>1.7676</v>
      </c>
      <c r="GU60">
        <v>0.0902936</v>
      </c>
      <c r="GV60">
        <v>0</v>
      </c>
      <c r="GW60">
        <v>28.5352</v>
      </c>
      <c r="GX60">
        <v>999.9</v>
      </c>
      <c r="GY60">
        <v>55.775</v>
      </c>
      <c r="GZ60">
        <v>31.27</v>
      </c>
      <c r="HA60">
        <v>28.2688</v>
      </c>
      <c r="HB60">
        <v>54.5406</v>
      </c>
      <c r="HC60">
        <v>48.3013</v>
      </c>
      <c r="HD60">
        <v>1</v>
      </c>
      <c r="HE60">
        <v>0.0939685</v>
      </c>
      <c r="HF60">
        <v>-1.43788</v>
      </c>
      <c r="HG60">
        <v>20.126</v>
      </c>
      <c r="HH60">
        <v>5.19842</v>
      </c>
      <c r="HI60">
        <v>12.0052</v>
      </c>
      <c r="HJ60">
        <v>4.97555</v>
      </c>
      <c r="HK60">
        <v>3.294</v>
      </c>
      <c r="HL60">
        <v>9999</v>
      </c>
      <c r="HM60">
        <v>9999</v>
      </c>
      <c r="HN60">
        <v>57.7</v>
      </c>
      <c r="HO60">
        <v>9999</v>
      </c>
      <c r="HP60">
        <v>1.86325</v>
      </c>
      <c r="HQ60">
        <v>1.86813</v>
      </c>
      <c r="HR60">
        <v>1.86786</v>
      </c>
      <c r="HS60">
        <v>1.86905</v>
      </c>
      <c r="HT60">
        <v>1.86987</v>
      </c>
      <c r="HU60">
        <v>1.86594</v>
      </c>
      <c r="HV60">
        <v>1.867</v>
      </c>
      <c r="HW60">
        <v>1.86843</v>
      </c>
      <c r="HX60">
        <v>5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1.991</v>
      </c>
      <c r="IL60">
        <v>0.3484</v>
      </c>
      <c r="IM60">
        <v>0.597718743632158</v>
      </c>
      <c r="IN60">
        <v>0.00361529761911597</v>
      </c>
      <c r="IO60">
        <v>-7.80012915215668e-07</v>
      </c>
      <c r="IP60">
        <v>2.42927914842525e-10</v>
      </c>
      <c r="IQ60">
        <v>-0.106260553314027</v>
      </c>
      <c r="IR60">
        <v>-0.0164637104937544</v>
      </c>
      <c r="IS60">
        <v>0.00201699861531707</v>
      </c>
      <c r="IT60">
        <v>-2.09568535815719e-05</v>
      </c>
      <c r="IU60">
        <v>6</v>
      </c>
      <c r="IV60">
        <v>2070</v>
      </c>
      <c r="IW60">
        <v>1</v>
      </c>
      <c r="IX60">
        <v>30</v>
      </c>
      <c r="IY60">
        <v>29321206.8</v>
      </c>
      <c r="IZ60">
        <v>29321206.8</v>
      </c>
      <c r="JA60">
        <v>0.98877</v>
      </c>
      <c r="JB60">
        <v>2.6355</v>
      </c>
      <c r="JC60">
        <v>1.54785</v>
      </c>
      <c r="JD60">
        <v>2.31079</v>
      </c>
      <c r="JE60">
        <v>1.64673</v>
      </c>
      <c r="JF60">
        <v>2.33276</v>
      </c>
      <c r="JG60">
        <v>34.5321</v>
      </c>
      <c r="JH60">
        <v>24.2188</v>
      </c>
      <c r="JI60">
        <v>18</v>
      </c>
      <c r="JJ60">
        <v>504.331</v>
      </c>
      <c r="JK60">
        <v>389.108</v>
      </c>
      <c r="JL60">
        <v>30.7737</v>
      </c>
      <c r="JM60">
        <v>28.5717</v>
      </c>
      <c r="JN60">
        <v>30</v>
      </c>
      <c r="JO60">
        <v>28.5438</v>
      </c>
      <c r="JP60">
        <v>28.4934</v>
      </c>
      <c r="JQ60">
        <v>19.8011</v>
      </c>
      <c r="JR60">
        <v>19.8217</v>
      </c>
      <c r="JS60">
        <v>8.38413</v>
      </c>
      <c r="JT60">
        <v>30.7568</v>
      </c>
      <c r="JU60">
        <v>420</v>
      </c>
      <c r="JV60">
        <v>23.7591</v>
      </c>
      <c r="JW60">
        <v>96.5769</v>
      </c>
      <c r="JX60">
        <v>94.5124</v>
      </c>
    </row>
    <row r="61" spans="1:284">
      <c r="A61">
        <v>45</v>
      </c>
      <c r="B61">
        <v>1759272410</v>
      </c>
      <c r="C61">
        <v>872</v>
      </c>
      <c r="D61" t="s">
        <v>516</v>
      </c>
      <c r="E61" t="s">
        <v>517</v>
      </c>
      <c r="F61">
        <v>5</v>
      </c>
      <c r="G61" t="s">
        <v>487</v>
      </c>
      <c r="H61" t="s">
        <v>419</v>
      </c>
      <c r="I61">
        <v>1759272407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0</v>
      </c>
      <c r="AH61">
        <v>0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2.7</v>
      </c>
      <c r="DA61">
        <v>0.5</v>
      </c>
      <c r="DB61" t="s">
        <v>421</v>
      </c>
      <c r="DC61">
        <v>2</v>
      </c>
      <c r="DD61">
        <v>1759272407</v>
      </c>
      <c r="DE61">
        <v>420.148</v>
      </c>
      <c r="DF61">
        <v>419.969333333333</v>
      </c>
      <c r="DG61">
        <v>23.8394666666667</v>
      </c>
      <c r="DH61">
        <v>23.7113666666667</v>
      </c>
      <c r="DI61">
        <v>418.157</v>
      </c>
      <c r="DJ61">
        <v>23.4911</v>
      </c>
      <c r="DK61">
        <v>500.038666666667</v>
      </c>
      <c r="DL61">
        <v>90.3892333333333</v>
      </c>
      <c r="DM61">
        <v>0.0328308</v>
      </c>
      <c r="DN61">
        <v>30.2440666666667</v>
      </c>
      <c r="DO61">
        <v>30.0020333333333</v>
      </c>
      <c r="DP61">
        <v>999.9</v>
      </c>
      <c r="DQ61">
        <v>0</v>
      </c>
      <c r="DR61">
        <v>0</v>
      </c>
      <c r="DS61">
        <v>10029.8</v>
      </c>
      <c r="DT61">
        <v>0</v>
      </c>
      <c r="DU61">
        <v>0.327766333333333</v>
      </c>
      <c r="DV61">
        <v>0.178629666666667</v>
      </c>
      <c r="DW61">
        <v>430.408666666667</v>
      </c>
      <c r="DX61">
        <v>430.168666666667</v>
      </c>
      <c r="DY61">
        <v>0.128118666666667</v>
      </c>
      <c r="DZ61">
        <v>419.969333333333</v>
      </c>
      <c r="EA61">
        <v>23.7113666666667</v>
      </c>
      <c r="EB61">
        <v>2.15483</v>
      </c>
      <c r="EC61">
        <v>2.14325</v>
      </c>
      <c r="ED61">
        <v>18.6304</v>
      </c>
      <c r="EE61">
        <v>18.5443333333333</v>
      </c>
      <c r="EF61">
        <v>0.00500059</v>
      </c>
      <c r="EG61">
        <v>0</v>
      </c>
      <c r="EH61">
        <v>0</v>
      </c>
      <c r="EI61">
        <v>0</v>
      </c>
      <c r="EJ61">
        <v>227.166666666667</v>
      </c>
      <c r="EK61">
        <v>0.00500059</v>
      </c>
      <c r="EL61">
        <v>3.33333333333333</v>
      </c>
      <c r="EM61">
        <v>0.7</v>
      </c>
      <c r="EN61">
        <v>35.937</v>
      </c>
      <c r="EO61">
        <v>39.229</v>
      </c>
      <c r="EP61">
        <v>37.312</v>
      </c>
      <c r="EQ61">
        <v>39.458</v>
      </c>
      <c r="ER61">
        <v>38.229</v>
      </c>
      <c r="ES61">
        <v>0</v>
      </c>
      <c r="ET61">
        <v>0</v>
      </c>
      <c r="EU61">
        <v>0</v>
      </c>
      <c r="EV61">
        <v>1759272394.1</v>
      </c>
      <c r="EW61">
        <v>0</v>
      </c>
      <c r="EX61">
        <v>231.103846153846</v>
      </c>
      <c r="EY61">
        <v>-12.0923074993573</v>
      </c>
      <c r="EZ61">
        <v>23.8940168153343</v>
      </c>
      <c r="FA61">
        <v>-6.94230769230769</v>
      </c>
      <c r="FB61">
        <v>15</v>
      </c>
      <c r="FC61">
        <v>0</v>
      </c>
      <c r="FD61" t="s">
        <v>422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0.180300915</v>
      </c>
      <c r="FQ61">
        <v>-0.0456776977443612</v>
      </c>
      <c r="FR61">
        <v>0.0356780994368713</v>
      </c>
      <c r="FS61">
        <v>1</v>
      </c>
      <c r="FT61">
        <v>231.35</v>
      </c>
      <c r="FU61">
        <v>0.276546932401842</v>
      </c>
      <c r="FV61">
        <v>5.85537711650331</v>
      </c>
      <c r="FW61">
        <v>-1</v>
      </c>
      <c r="FX61">
        <v>0.12361105</v>
      </c>
      <c r="FY61">
        <v>0.0246656390977444</v>
      </c>
      <c r="FZ61">
        <v>0.00253737936609802</v>
      </c>
      <c r="GA61">
        <v>1</v>
      </c>
      <c r="GB61">
        <v>2</v>
      </c>
      <c r="GC61">
        <v>2</v>
      </c>
      <c r="GD61" t="s">
        <v>423</v>
      </c>
      <c r="GE61">
        <v>3.13285</v>
      </c>
      <c r="GF61">
        <v>2.71101</v>
      </c>
      <c r="GG61">
        <v>0.0893625</v>
      </c>
      <c r="GH61">
        <v>0.0898013</v>
      </c>
      <c r="GI61">
        <v>0.102371</v>
      </c>
      <c r="GJ61">
        <v>0.102648</v>
      </c>
      <c r="GK61">
        <v>34276.3</v>
      </c>
      <c r="GL61">
        <v>36690.9</v>
      </c>
      <c r="GM61">
        <v>34056.8</v>
      </c>
      <c r="GN61">
        <v>36500.1</v>
      </c>
      <c r="GO61">
        <v>43174.6</v>
      </c>
      <c r="GP61">
        <v>47014.6</v>
      </c>
      <c r="GQ61">
        <v>53129.1</v>
      </c>
      <c r="GR61">
        <v>58331.8</v>
      </c>
      <c r="GS61">
        <v>1.94932</v>
      </c>
      <c r="GT61">
        <v>1.76758</v>
      </c>
      <c r="GU61">
        <v>0.089962</v>
      </c>
      <c r="GV61">
        <v>0</v>
      </c>
      <c r="GW61">
        <v>28.5364</v>
      </c>
      <c r="GX61">
        <v>999.9</v>
      </c>
      <c r="GY61">
        <v>55.75</v>
      </c>
      <c r="GZ61">
        <v>31.27</v>
      </c>
      <c r="HA61">
        <v>28.2559</v>
      </c>
      <c r="HB61">
        <v>54.5206</v>
      </c>
      <c r="HC61">
        <v>48.5617</v>
      </c>
      <c r="HD61">
        <v>1</v>
      </c>
      <c r="HE61">
        <v>0.093938</v>
      </c>
      <c r="HF61">
        <v>-1.40969</v>
      </c>
      <c r="HG61">
        <v>20.1263</v>
      </c>
      <c r="HH61">
        <v>5.19842</v>
      </c>
      <c r="HI61">
        <v>12.0055</v>
      </c>
      <c r="HJ61">
        <v>4.9756</v>
      </c>
      <c r="HK61">
        <v>3.294</v>
      </c>
      <c r="HL61">
        <v>9999</v>
      </c>
      <c r="HM61">
        <v>9999</v>
      </c>
      <c r="HN61">
        <v>57.7</v>
      </c>
      <c r="HO61">
        <v>9999</v>
      </c>
      <c r="HP61">
        <v>1.86325</v>
      </c>
      <c r="HQ61">
        <v>1.86813</v>
      </c>
      <c r="HR61">
        <v>1.86785</v>
      </c>
      <c r="HS61">
        <v>1.86905</v>
      </c>
      <c r="HT61">
        <v>1.86987</v>
      </c>
      <c r="HU61">
        <v>1.86595</v>
      </c>
      <c r="HV61">
        <v>1.867</v>
      </c>
      <c r="HW61">
        <v>1.86843</v>
      </c>
      <c r="HX61">
        <v>5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1.991</v>
      </c>
      <c r="IL61">
        <v>0.3483</v>
      </c>
      <c r="IM61">
        <v>0.597718743632158</v>
      </c>
      <c r="IN61">
        <v>0.00361529761911597</v>
      </c>
      <c r="IO61">
        <v>-7.80012915215668e-07</v>
      </c>
      <c r="IP61">
        <v>2.42927914842525e-10</v>
      </c>
      <c r="IQ61">
        <v>-0.106260553314027</v>
      </c>
      <c r="IR61">
        <v>-0.0164637104937544</v>
      </c>
      <c r="IS61">
        <v>0.00201699861531707</v>
      </c>
      <c r="IT61">
        <v>-2.09568535815719e-05</v>
      </c>
      <c r="IU61">
        <v>6</v>
      </c>
      <c r="IV61">
        <v>2070</v>
      </c>
      <c r="IW61">
        <v>1</v>
      </c>
      <c r="IX61">
        <v>30</v>
      </c>
      <c r="IY61">
        <v>29321206.8</v>
      </c>
      <c r="IZ61">
        <v>29321206.8</v>
      </c>
      <c r="JA61">
        <v>0.987549</v>
      </c>
      <c r="JB61">
        <v>2.63062</v>
      </c>
      <c r="JC61">
        <v>1.54785</v>
      </c>
      <c r="JD61">
        <v>2.31079</v>
      </c>
      <c r="JE61">
        <v>1.64673</v>
      </c>
      <c r="JF61">
        <v>2.30347</v>
      </c>
      <c r="JG61">
        <v>34.5321</v>
      </c>
      <c r="JH61">
        <v>24.2101</v>
      </c>
      <c r="JI61">
        <v>18</v>
      </c>
      <c r="JJ61">
        <v>504.348</v>
      </c>
      <c r="JK61">
        <v>389.095</v>
      </c>
      <c r="JL61">
        <v>30.7741</v>
      </c>
      <c r="JM61">
        <v>28.5705</v>
      </c>
      <c r="JN61">
        <v>30</v>
      </c>
      <c r="JO61">
        <v>28.5438</v>
      </c>
      <c r="JP61">
        <v>28.4934</v>
      </c>
      <c r="JQ61">
        <v>19.8017</v>
      </c>
      <c r="JR61">
        <v>19.8217</v>
      </c>
      <c r="JS61">
        <v>8.38413</v>
      </c>
      <c r="JT61">
        <v>30.7603</v>
      </c>
      <c r="JU61">
        <v>420</v>
      </c>
      <c r="JV61">
        <v>23.7591</v>
      </c>
      <c r="JW61">
        <v>96.5771</v>
      </c>
      <c r="JX61">
        <v>94.5124</v>
      </c>
    </row>
    <row r="62" spans="1:284">
      <c r="A62">
        <v>46</v>
      </c>
      <c r="B62">
        <v>1759272412</v>
      </c>
      <c r="C62">
        <v>874</v>
      </c>
      <c r="D62" t="s">
        <v>518</v>
      </c>
      <c r="E62" t="s">
        <v>519</v>
      </c>
      <c r="F62">
        <v>5</v>
      </c>
      <c r="G62" t="s">
        <v>487</v>
      </c>
      <c r="H62" t="s">
        <v>419</v>
      </c>
      <c r="I62">
        <v>1759272409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0</v>
      </c>
      <c r="AH62">
        <v>0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2.7</v>
      </c>
      <c r="DA62">
        <v>0.5</v>
      </c>
      <c r="DB62" t="s">
        <v>421</v>
      </c>
      <c r="DC62">
        <v>2</v>
      </c>
      <c r="DD62">
        <v>1759272409</v>
      </c>
      <c r="DE62">
        <v>420.155666666667</v>
      </c>
      <c r="DF62">
        <v>419.970333333333</v>
      </c>
      <c r="DG62">
        <v>23.8396666666667</v>
      </c>
      <c r="DH62">
        <v>23.7104</v>
      </c>
      <c r="DI62">
        <v>418.164666666667</v>
      </c>
      <c r="DJ62">
        <v>23.4913</v>
      </c>
      <c r="DK62">
        <v>500.056333333333</v>
      </c>
      <c r="DL62">
        <v>90.3894333333333</v>
      </c>
      <c r="DM62">
        <v>0.0328200666666667</v>
      </c>
      <c r="DN62">
        <v>30.2465</v>
      </c>
      <c r="DO62">
        <v>30.0053333333333</v>
      </c>
      <c r="DP62">
        <v>999.9</v>
      </c>
      <c r="DQ62">
        <v>0</v>
      </c>
      <c r="DR62">
        <v>0</v>
      </c>
      <c r="DS62">
        <v>10023.1333333333</v>
      </c>
      <c r="DT62">
        <v>0</v>
      </c>
      <c r="DU62">
        <v>0.323169333333333</v>
      </c>
      <c r="DV62">
        <v>0.185435</v>
      </c>
      <c r="DW62">
        <v>430.416666666667</v>
      </c>
      <c r="DX62">
        <v>430.169333333333</v>
      </c>
      <c r="DY62">
        <v>0.129274333333333</v>
      </c>
      <c r="DZ62">
        <v>419.970333333333</v>
      </c>
      <c r="EA62">
        <v>23.7104</v>
      </c>
      <c r="EB62">
        <v>2.15485333333333</v>
      </c>
      <c r="EC62">
        <v>2.14317</v>
      </c>
      <c r="ED62">
        <v>18.6305666666667</v>
      </c>
      <c r="EE62">
        <v>18.5437333333333</v>
      </c>
      <c r="EF62">
        <v>0.00500059</v>
      </c>
      <c r="EG62">
        <v>0</v>
      </c>
      <c r="EH62">
        <v>0</v>
      </c>
      <c r="EI62">
        <v>0</v>
      </c>
      <c r="EJ62">
        <v>229.3</v>
      </c>
      <c r="EK62">
        <v>0.00500059</v>
      </c>
      <c r="EL62">
        <v>-6.16666666666667</v>
      </c>
      <c r="EM62">
        <v>-0.933333333333333</v>
      </c>
      <c r="EN62">
        <v>35.937</v>
      </c>
      <c r="EO62">
        <v>39.208</v>
      </c>
      <c r="EP62">
        <v>37.2913333333333</v>
      </c>
      <c r="EQ62">
        <v>39.4163333333333</v>
      </c>
      <c r="ER62">
        <v>38.208</v>
      </c>
      <c r="ES62">
        <v>0</v>
      </c>
      <c r="ET62">
        <v>0</v>
      </c>
      <c r="EU62">
        <v>0</v>
      </c>
      <c r="EV62">
        <v>1759272395.9</v>
      </c>
      <c r="EW62">
        <v>0</v>
      </c>
      <c r="EX62">
        <v>231.204</v>
      </c>
      <c r="EY62">
        <v>-24.9000000522683</v>
      </c>
      <c r="EZ62">
        <v>22.8846151117037</v>
      </c>
      <c r="FA62">
        <v>-7.948</v>
      </c>
      <c r="FB62">
        <v>15</v>
      </c>
      <c r="FC62">
        <v>0</v>
      </c>
      <c r="FD62" t="s">
        <v>422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0.178237915</v>
      </c>
      <c r="FQ62">
        <v>-0.0361582330827066</v>
      </c>
      <c r="FR62">
        <v>0.0354904305766678</v>
      </c>
      <c r="FS62">
        <v>1</v>
      </c>
      <c r="FT62">
        <v>231.35</v>
      </c>
      <c r="FU62">
        <v>-7.59816655417949</v>
      </c>
      <c r="FV62">
        <v>5.9022054701412</v>
      </c>
      <c r="FW62">
        <v>-1</v>
      </c>
      <c r="FX62">
        <v>0.1244375</v>
      </c>
      <c r="FY62">
        <v>0.0300325714285713</v>
      </c>
      <c r="FZ62">
        <v>0.00298347063836734</v>
      </c>
      <c r="GA62">
        <v>1</v>
      </c>
      <c r="GB62">
        <v>2</v>
      </c>
      <c r="GC62">
        <v>2</v>
      </c>
      <c r="GD62" t="s">
        <v>423</v>
      </c>
      <c r="GE62">
        <v>3.13296</v>
      </c>
      <c r="GF62">
        <v>2.71084</v>
      </c>
      <c r="GG62">
        <v>0.0893609</v>
      </c>
      <c r="GH62">
        <v>0.0897935</v>
      </c>
      <c r="GI62">
        <v>0.102369</v>
      </c>
      <c r="GJ62">
        <v>0.102647</v>
      </c>
      <c r="GK62">
        <v>34276.3</v>
      </c>
      <c r="GL62">
        <v>36691.3</v>
      </c>
      <c r="GM62">
        <v>34056.7</v>
      </c>
      <c r="GN62">
        <v>36500.2</v>
      </c>
      <c r="GO62">
        <v>43174.7</v>
      </c>
      <c r="GP62">
        <v>47014.8</v>
      </c>
      <c r="GQ62">
        <v>53129.1</v>
      </c>
      <c r="GR62">
        <v>58331.9</v>
      </c>
      <c r="GS62">
        <v>1.9493</v>
      </c>
      <c r="GT62">
        <v>1.76745</v>
      </c>
      <c r="GU62">
        <v>0.0903159</v>
      </c>
      <c r="GV62">
        <v>0</v>
      </c>
      <c r="GW62">
        <v>28.5376</v>
      </c>
      <c r="GX62">
        <v>999.9</v>
      </c>
      <c r="GY62">
        <v>55.775</v>
      </c>
      <c r="GZ62">
        <v>31.29</v>
      </c>
      <c r="HA62">
        <v>28.3016</v>
      </c>
      <c r="HB62">
        <v>54.8006</v>
      </c>
      <c r="HC62">
        <v>48.1931</v>
      </c>
      <c r="HD62">
        <v>1</v>
      </c>
      <c r="HE62">
        <v>0.093905</v>
      </c>
      <c r="HF62">
        <v>-1.39124</v>
      </c>
      <c r="HG62">
        <v>20.1265</v>
      </c>
      <c r="HH62">
        <v>5.19842</v>
      </c>
      <c r="HI62">
        <v>12.0068</v>
      </c>
      <c r="HJ62">
        <v>4.97545</v>
      </c>
      <c r="HK62">
        <v>3.294</v>
      </c>
      <c r="HL62">
        <v>9999</v>
      </c>
      <c r="HM62">
        <v>9999</v>
      </c>
      <c r="HN62">
        <v>57.7</v>
      </c>
      <c r="HO62">
        <v>9999</v>
      </c>
      <c r="HP62">
        <v>1.86325</v>
      </c>
      <c r="HQ62">
        <v>1.86813</v>
      </c>
      <c r="HR62">
        <v>1.86785</v>
      </c>
      <c r="HS62">
        <v>1.86905</v>
      </c>
      <c r="HT62">
        <v>1.86988</v>
      </c>
      <c r="HU62">
        <v>1.86598</v>
      </c>
      <c r="HV62">
        <v>1.86703</v>
      </c>
      <c r="HW62">
        <v>1.86844</v>
      </c>
      <c r="HX62">
        <v>5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1.991</v>
      </c>
      <c r="IL62">
        <v>0.3484</v>
      </c>
      <c r="IM62">
        <v>0.597718743632158</v>
      </c>
      <c r="IN62">
        <v>0.00361529761911597</v>
      </c>
      <c r="IO62">
        <v>-7.80012915215668e-07</v>
      </c>
      <c r="IP62">
        <v>2.42927914842525e-10</v>
      </c>
      <c r="IQ62">
        <v>-0.106260553314027</v>
      </c>
      <c r="IR62">
        <v>-0.0164637104937544</v>
      </c>
      <c r="IS62">
        <v>0.00201699861531707</v>
      </c>
      <c r="IT62">
        <v>-2.09568535815719e-05</v>
      </c>
      <c r="IU62">
        <v>6</v>
      </c>
      <c r="IV62">
        <v>2070</v>
      </c>
      <c r="IW62">
        <v>1</v>
      </c>
      <c r="IX62">
        <v>30</v>
      </c>
      <c r="IY62">
        <v>29321206.9</v>
      </c>
      <c r="IZ62">
        <v>29321206.9</v>
      </c>
      <c r="JA62">
        <v>0.98877</v>
      </c>
      <c r="JB62">
        <v>2.63184</v>
      </c>
      <c r="JC62">
        <v>1.54785</v>
      </c>
      <c r="JD62">
        <v>2.31079</v>
      </c>
      <c r="JE62">
        <v>1.64673</v>
      </c>
      <c r="JF62">
        <v>2.34131</v>
      </c>
      <c r="JG62">
        <v>34.5321</v>
      </c>
      <c r="JH62">
        <v>24.2188</v>
      </c>
      <c r="JI62">
        <v>18</v>
      </c>
      <c r="JJ62">
        <v>504.322</v>
      </c>
      <c r="JK62">
        <v>389.027</v>
      </c>
      <c r="JL62">
        <v>30.7738</v>
      </c>
      <c r="JM62">
        <v>28.5704</v>
      </c>
      <c r="JN62">
        <v>29.9999</v>
      </c>
      <c r="JO62">
        <v>28.5427</v>
      </c>
      <c r="JP62">
        <v>28.4934</v>
      </c>
      <c r="JQ62">
        <v>19.8034</v>
      </c>
      <c r="JR62">
        <v>19.8217</v>
      </c>
      <c r="JS62">
        <v>8.38413</v>
      </c>
      <c r="JT62">
        <v>30.7603</v>
      </c>
      <c r="JU62">
        <v>420</v>
      </c>
      <c r="JV62">
        <v>23.7591</v>
      </c>
      <c r="JW62">
        <v>96.5769</v>
      </c>
      <c r="JX62">
        <v>94.5126</v>
      </c>
    </row>
    <row r="63" spans="1:284">
      <c r="A63">
        <v>47</v>
      </c>
      <c r="B63">
        <v>1759272414</v>
      </c>
      <c r="C63">
        <v>876</v>
      </c>
      <c r="D63" t="s">
        <v>520</v>
      </c>
      <c r="E63" t="s">
        <v>521</v>
      </c>
      <c r="F63">
        <v>5</v>
      </c>
      <c r="G63" t="s">
        <v>487</v>
      </c>
      <c r="H63" t="s">
        <v>419</v>
      </c>
      <c r="I63">
        <v>1759272411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0</v>
      </c>
      <c r="AH63">
        <v>0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2.7</v>
      </c>
      <c r="DA63">
        <v>0.5</v>
      </c>
      <c r="DB63" t="s">
        <v>421</v>
      </c>
      <c r="DC63">
        <v>2</v>
      </c>
      <c r="DD63">
        <v>1759272411</v>
      </c>
      <c r="DE63">
        <v>420.165</v>
      </c>
      <c r="DF63">
        <v>419.976</v>
      </c>
      <c r="DG63">
        <v>23.8392</v>
      </c>
      <c r="DH63">
        <v>23.7099333333333</v>
      </c>
      <c r="DI63">
        <v>418.174</v>
      </c>
      <c r="DJ63">
        <v>23.4908666666667</v>
      </c>
      <c r="DK63">
        <v>500.067</v>
      </c>
      <c r="DL63">
        <v>90.3888333333333</v>
      </c>
      <c r="DM63">
        <v>0.0329304</v>
      </c>
      <c r="DN63">
        <v>30.247</v>
      </c>
      <c r="DO63">
        <v>30.0064666666667</v>
      </c>
      <c r="DP63">
        <v>999.9</v>
      </c>
      <c r="DQ63">
        <v>0</v>
      </c>
      <c r="DR63">
        <v>0</v>
      </c>
      <c r="DS63">
        <v>9998.96</v>
      </c>
      <c r="DT63">
        <v>0</v>
      </c>
      <c r="DU63">
        <v>0.321790333333333</v>
      </c>
      <c r="DV63">
        <v>0.189331</v>
      </c>
      <c r="DW63">
        <v>430.426</v>
      </c>
      <c r="DX63">
        <v>430.175</v>
      </c>
      <c r="DY63">
        <v>0.129271666666667</v>
      </c>
      <c r="DZ63">
        <v>419.976</v>
      </c>
      <c r="EA63">
        <v>23.7099333333333</v>
      </c>
      <c r="EB63">
        <v>2.15479666666667</v>
      </c>
      <c r="EC63">
        <v>2.14311333333333</v>
      </c>
      <c r="ED63">
        <v>18.6301333333333</v>
      </c>
      <c r="EE63">
        <v>18.5433</v>
      </c>
      <c r="EF63">
        <v>0.00500059</v>
      </c>
      <c r="EG63">
        <v>0</v>
      </c>
      <c r="EH63">
        <v>0</v>
      </c>
      <c r="EI63">
        <v>0</v>
      </c>
      <c r="EJ63">
        <v>232.1</v>
      </c>
      <c r="EK63">
        <v>0.00500059</v>
      </c>
      <c r="EL63">
        <v>-3.06666666666667</v>
      </c>
      <c r="EM63">
        <v>-0.966666666666666</v>
      </c>
      <c r="EN63">
        <v>35.937</v>
      </c>
      <c r="EO63">
        <v>39.1663333333333</v>
      </c>
      <c r="EP63">
        <v>37.2706666666667</v>
      </c>
      <c r="EQ63">
        <v>39.3746666666667</v>
      </c>
      <c r="ER63">
        <v>38.187</v>
      </c>
      <c r="ES63">
        <v>0</v>
      </c>
      <c r="ET63">
        <v>0</v>
      </c>
      <c r="EU63">
        <v>0</v>
      </c>
      <c r="EV63">
        <v>1759272398.3</v>
      </c>
      <c r="EW63">
        <v>0</v>
      </c>
      <c r="EX63">
        <v>231.352</v>
      </c>
      <c r="EY63">
        <v>-4.37692314104257</v>
      </c>
      <c r="EZ63">
        <v>18.246153436704</v>
      </c>
      <c r="FA63">
        <v>-7.476</v>
      </c>
      <c r="FB63">
        <v>15</v>
      </c>
      <c r="FC63">
        <v>0</v>
      </c>
      <c r="FD63" t="s">
        <v>422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0.178984065</v>
      </c>
      <c r="FQ63">
        <v>0.0728552616541357</v>
      </c>
      <c r="FR63">
        <v>0.0356230197300885</v>
      </c>
      <c r="FS63">
        <v>1</v>
      </c>
      <c r="FT63">
        <v>231.391176470588</v>
      </c>
      <c r="FU63">
        <v>-13.5233002654489</v>
      </c>
      <c r="FV63">
        <v>6.45150997587837</v>
      </c>
      <c r="FW63">
        <v>-1</v>
      </c>
      <c r="FX63">
        <v>0.12530145</v>
      </c>
      <c r="FY63">
        <v>0.0311367969924812</v>
      </c>
      <c r="FZ63">
        <v>0.00306559781241767</v>
      </c>
      <c r="GA63">
        <v>1</v>
      </c>
      <c r="GB63">
        <v>2</v>
      </c>
      <c r="GC63">
        <v>2</v>
      </c>
      <c r="GD63" t="s">
        <v>423</v>
      </c>
      <c r="GE63">
        <v>3.13279</v>
      </c>
      <c r="GF63">
        <v>2.71089</v>
      </c>
      <c r="GG63">
        <v>0.0893609</v>
      </c>
      <c r="GH63">
        <v>0.0898032</v>
      </c>
      <c r="GI63">
        <v>0.102362</v>
      </c>
      <c r="GJ63">
        <v>0.102645</v>
      </c>
      <c r="GK63">
        <v>34276.2</v>
      </c>
      <c r="GL63">
        <v>36691.2</v>
      </c>
      <c r="GM63">
        <v>34056.6</v>
      </c>
      <c r="GN63">
        <v>36500.5</v>
      </c>
      <c r="GO63">
        <v>43174.9</v>
      </c>
      <c r="GP63">
        <v>47015</v>
      </c>
      <c r="GQ63">
        <v>53129</v>
      </c>
      <c r="GR63">
        <v>58332</v>
      </c>
      <c r="GS63">
        <v>1.9491</v>
      </c>
      <c r="GT63">
        <v>1.76765</v>
      </c>
      <c r="GU63">
        <v>0.0901185</v>
      </c>
      <c r="GV63">
        <v>0</v>
      </c>
      <c r="GW63">
        <v>28.5394</v>
      </c>
      <c r="GX63">
        <v>999.9</v>
      </c>
      <c r="GY63">
        <v>55.75</v>
      </c>
      <c r="GZ63">
        <v>31.27</v>
      </c>
      <c r="HA63">
        <v>28.2565</v>
      </c>
      <c r="HB63">
        <v>54.5406</v>
      </c>
      <c r="HC63">
        <v>48.5457</v>
      </c>
      <c r="HD63">
        <v>1</v>
      </c>
      <c r="HE63">
        <v>0.0938974</v>
      </c>
      <c r="HF63">
        <v>-1.37395</v>
      </c>
      <c r="HG63">
        <v>20.1266</v>
      </c>
      <c r="HH63">
        <v>5.19842</v>
      </c>
      <c r="HI63">
        <v>12.0071</v>
      </c>
      <c r="HJ63">
        <v>4.9753</v>
      </c>
      <c r="HK63">
        <v>3.294</v>
      </c>
      <c r="HL63">
        <v>9999</v>
      </c>
      <c r="HM63">
        <v>9999</v>
      </c>
      <c r="HN63">
        <v>57.7</v>
      </c>
      <c r="HO63">
        <v>9999</v>
      </c>
      <c r="HP63">
        <v>1.86325</v>
      </c>
      <c r="HQ63">
        <v>1.86813</v>
      </c>
      <c r="HR63">
        <v>1.86786</v>
      </c>
      <c r="HS63">
        <v>1.86905</v>
      </c>
      <c r="HT63">
        <v>1.86987</v>
      </c>
      <c r="HU63">
        <v>1.86597</v>
      </c>
      <c r="HV63">
        <v>1.86705</v>
      </c>
      <c r="HW63">
        <v>1.86844</v>
      </c>
      <c r="HX63">
        <v>5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1.991</v>
      </c>
      <c r="IL63">
        <v>0.3482</v>
      </c>
      <c r="IM63">
        <v>0.597718743632158</v>
      </c>
      <c r="IN63">
        <v>0.00361529761911597</v>
      </c>
      <c r="IO63">
        <v>-7.80012915215668e-07</v>
      </c>
      <c r="IP63">
        <v>2.42927914842525e-10</v>
      </c>
      <c r="IQ63">
        <v>-0.106260553314027</v>
      </c>
      <c r="IR63">
        <v>-0.0164637104937544</v>
      </c>
      <c r="IS63">
        <v>0.00201699861531707</v>
      </c>
      <c r="IT63">
        <v>-2.09568535815719e-05</v>
      </c>
      <c r="IU63">
        <v>6</v>
      </c>
      <c r="IV63">
        <v>2070</v>
      </c>
      <c r="IW63">
        <v>1</v>
      </c>
      <c r="IX63">
        <v>30</v>
      </c>
      <c r="IY63">
        <v>29321206.9</v>
      </c>
      <c r="IZ63">
        <v>29321206.9</v>
      </c>
      <c r="JA63">
        <v>0.987549</v>
      </c>
      <c r="JB63">
        <v>2.63428</v>
      </c>
      <c r="JC63">
        <v>1.54785</v>
      </c>
      <c r="JD63">
        <v>2.31079</v>
      </c>
      <c r="JE63">
        <v>1.64673</v>
      </c>
      <c r="JF63">
        <v>2.30835</v>
      </c>
      <c r="JG63">
        <v>34.5321</v>
      </c>
      <c r="JH63">
        <v>24.2101</v>
      </c>
      <c r="JI63">
        <v>18</v>
      </c>
      <c r="JJ63">
        <v>504.179</v>
      </c>
      <c r="JK63">
        <v>389.135</v>
      </c>
      <c r="JL63">
        <v>30.7732</v>
      </c>
      <c r="JM63">
        <v>28.5704</v>
      </c>
      <c r="JN63">
        <v>29.9999</v>
      </c>
      <c r="JO63">
        <v>28.5414</v>
      </c>
      <c r="JP63">
        <v>28.4934</v>
      </c>
      <c r="JQ63">
        <v>19.7999</v>
      </c>
      <c r="JR63">
        <v>19.8217</v>
      </c>
      <c r="JS63">
        <v>8.38413</v>
      </c>
      <c r="JT63">
        <v>30.754</v>
      </c>
      <c r="JU63">
        <v>420</v>
      </c>
      <c r="JV63">
        <v>23.7622</v>
      </c>
      <c r="JW63">
        <v>96.5767</v>
      </c>
      <c r="JX63">
        <v>94.513</v>
      </c>
    </row>
    <row r="64" spans="1:284">
      <c r="A64">
        <v>48</v>
      </c>
      <c r="B64">
        <v>1759272416</v>
      </c>
      <c r="C64">
        <v>878</v>
      </c>
      <c r="D64" t="s">
        <v>522</v>
      </c>
      <c r="E64" t="s">
        <v>523</v>
      </c>
      <c r="F64">
        <v>5</v>
      </c>
      <c r="G64" t="s">
        <v>487</v>
      </c>
      <c r="H64" t="s">
        <v>419</v>
      </c>
      <c r="I64">
        <v>1759272413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0</v>
      </c>
      <c r="AH64">
        <v>0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2.7</v>
      </c>
      <c r="DA64">
        <v>0.5</v>
      </c>
      <c r="DB64" t="s">
        <v>421</v>
      </c>
      <c r="DC64">
        <v>2</v>
      </c>
      <c r="DD64">
        <v>1759272413</v>
      </c>
      <c r="DE64">
        <v>420.169666666667</v>
      </c>
      <c r="DF64">
        <v>420</v>
      </c>
      <c r="DG64">
        <v>23.8377333333333</v>
      </c>
      <c r="DH64">
        <v>23.7096333333333</v>
      </c>
      <c r="DI64">
        <v>418.178666666667</v>
      </c>
      <c r="DJ64">
        <v>23.4895</v>
      </c>
      <c r="DK64">
        <v>500.021</v>
      </c>
      <c r="DL64">
        <v>90.3880666666667</v>
      </c>
      <c r="DM64">
        <v>0.0329187666666667</v>
      </c>
      <c r="DN64">
        <v>30.2462</v>
      </c>
      <c r="DO64">
        <v>30.0052</v>
      </c>
      <c r="DP64">
        <v>999.9</v>
      </c>
      <c r="DQ64">
        <v>0</v>
      </c>
      <c r="DR64">
        <v>0</v>
      </c>
      <c r="DS64">
        <v>9990.82666666667</v>
      </c>
      <c r="DT64">
        <v>0</v>
      </c>
      <c r="DU64">
        <v>0.325008</v>
      </c>
      <c r="DV64">
        <v>0.169962666666667</v>
      </c>
      <c r="DW64">
        <v>430.43</v>
      </c>
      <c r="DX64">
        <v>430.199666666667</v>
      </c>
      <c r="DY64">
        <v>0.128135333333333</v>
      </c>
      <c r="DZ64">
        <v>420</v>
      </c>
      <c r="EA64">
        <v>23.7096333333333</v>
      </c>
      <c r="EB64">
        <v>2.15464666666667</v>
      </c>
      <c r="EC64">
        <v>2.14306666666667</v>
      </c>
      <c r="ED64">
        <v>18.6290333333333</v>
      </c>
      <c r="EE64">
        <v>18.5429333333333</v>
      </c>
      <c r="EF64">
        <v>0.00500059</v>
      </c>
      <c r="EG64">
        <v>0</v>
      </c>
      <c r="EH64">
        <v>0</v>
      </c>
      <c r="EI64">
        <v>0</v>
      </c>
      <c r="EJ64">
        <v>236.5</v>
      </c>
      <c r="EK64">
        <v>0.00500059</v>
      </c>
      <c r="EL64">
        <v>-6.06666666666667</v>
      </c>
      <c r="EM64">
        <v>-0.433333333333333</v>
      </c>
      <c r="EN64">
        <v>35.937</v>
      </c>
      <c r="EO64">
        <v>39.1456666666667</v>
      </c>
      <c r="EP64">
        <v>37.25</v>
      </c>
      <c r="EQ64">
        <v>39.333</v>
      </c>
      <c r="ER64">
        <v>38.187</v>
      </c>
      <c r="ES64">
        <v>0</v>
      </c>
      <c r="ET64">
        <v>0</v>
      </c>
      <c r="EU64">
        <v>0</v>
      </c>
      <c r="EV64">
        <v>1759272400.1</v>
      </c>
      <c r="EW64">
        <v>0</v>
      </c>
      <c r="EX64">
        <v>231.407692307692</v>
      </c>
      <c r="EY64">
        <v>23.8495725599946</v>
      </c>
      <c r="EZ64">
        <v>3.85982870109871</v>
      </c>
      <c r="FA64">
        <v>-7.05769230769231</v>
      </c>
      <c r="FB64">
        <v>15</v>
      </c>
      <c r="FC64">
        <v>0</v>
      </c>
      <c r="FD64" t="s">
        <v>422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0.175169315</v>
      </c>
      <c r="FQ64">
        <v>0.127616215037594</v>
      </c>
      <c r="FR64">
        <v>0.0344979578105034</v>
      </c>
      <c r="FS64">
        <v>1</v>
      </c>
      <c r="FT64">
        <v>231.526470588235</v>
      </c>
      <c r="FU64">
        <v>-3.33842628481681</v>
      </c>
      <c r="FV64">
        <v>6.53246682635053</v>
      </c>
      <c r="FW64">
        <v>-1</v>
      </c>
      <c r="FX64">
        <v>0.126025</v>
      </c>
      <c r="FY64">
        <v>0.0265297443609024</v>
      </c>
      <c r="FZ64">
        <v>0.00275590725533353</v>
      </c>
      <c r="GA64">
        <v>1</v>
      </c>
      <c r="GB64">
        <v>2</v>
      </c>
      <c r="GC64">
        <v>2</v>
      </c>
      <c r="GD64" t="s">
        <v>423</v>
      </c>
      <c r="GE64">
        <v>3.13275</v>
      </c>
      <c r="GF64">
        <v>2.71078</v>
      </c>
      <c r="GG64">
        <v>0.0893632</v>
      </c>
      <c r="GH64">
        <v>0.0898078</v>
      </c>
      <c r="GI64">
        <v>0.102354</v>
      </c>
      <c r="GJ64">
        <v>0.10264</v>
      </c>
      <c r="GK64">
        <v>34276.1</v>
      </c>
      <c r="GL64">
        <v>36691</v>
      </c>
      <c r="GM64">
        <v>34056.6</v>
      </c>
      <c r="GN64">
        <v>36500.4</v>
      </c>
      <c r="GO64">
        <v>43175.1</v>
      </c>
      <c r="GP64">
        <v>47015.2</v>
      </c>
      <c r="GQ64">
        <v>53128.7</v>
      </c>
      <c r="GR64">
        <v>58331.9</v>
      </c>
      <c r="GS64">
        <v>1.94928</v>
      </c>
      <c r="GT64">
        <v>1.7677</v>
      </c>
      <c r="GU64">
        <v>0.089474</v>
      </c>
      <c r="GV64">
        <v>0</v>
      </c>
      <c r="GW64">
        <v>28.5407</v>
      </c>
      <c r="GX64">
        <v>999.9</v>
      </c>
      <c r="GY64">
        <v>55.75</v>
      </c>
      <c r="GZ64">
        <v>31.29</v>
      </c>
      <c r="HA64">
        <v>28.2879</v>
      </c>
      <c r="HB64">
        <v>54.2506</v>
      </c>
      <c r="HC64">
        <v>48.2532</v>
      </c>
      <c r="HD64">
        <v>1</v>
      </c>
      <c r="HE64">
        <v>0.093595</v>
      </c>
      <c r="HF64">
        <v>-1.34495</v>
      </c>
      <c r="HG64">
        <v>20.1267</v>
      </c>
      <c r="HH64">
        <v>5.19857</v>
      </c>
      <c r="HI64">
        <v>12.0061</v>
      </c>
      <c r="HJ64">
        <v>4.9754</v>
      </c>
      <c r="HK64">
        <v>3.294</v>
      </c>
      <c r="HL64">
        <v>9999</v>
      </c>
      <c r="HM64">
        <v>9999</v>
      </c>
      <c r="HN64">
        <v>57.7</v>
      </c>
      <c r="HO64">
        <v>9999</v>
      </c>
      <c r="HP64">
        <v>1.86325</v>
      </c>
      <c r="HQ64">
        <v>1.86813</v>
      </c>
      <c r="HR64">
        <v>1.86786</v>
      </c>
      <c r="HS64">
        <v>1.86905</v>
      </c>
      <c r="HT64">
        <v>1.86985</v>
      </c>
      <c r="HU64">
        <v>1.86598</v>
      </c>
      <c r="HV64">
        <v>1.86703</v>
      </c>
      <c r="HW64">
        <v>1.86843</v>
      </c>
      <c r="HX64">
        <v>5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1.991</v>
      </c>
      <c r="IL64">
        <v>0.3482</v>
      </c>
      <c r="IM64">
        <v>0.597718743632158</v>
      </c>
      <c r="IN64">
        <v>0.00361529761911597</v>
      </c>
      <c r="IO64">
        <v>-7.80012915215668e-07</v>
      </c>
      <c r="IP64">
        <v>2.42927914842525e-10</v>
      </c>
      <c r="IQ64">
        <v>-0.106260553314027</v>
      </c>
      <c r="IR64">
        <v>-0.0164637104937544</v>
      </c>
      <c r="IS64">
        <v>0.00201699861531707</v>
      </c>
      <c r="IT64">
        <v>-2.09568535815719e-05</v>
      </c>
      <c r="IU64">
        <v>6</v>
      </c>
      <c r="IV64">
        <v>2070</v>
      </c>
      <c r="IW64">
        <v>1</v>
      </c>
      <c r="IX64">
        <v>30</v>
      </c>
      <c r="IY64">
        <v>29321206.9</v>
      </c>
      <c r="IZ64">
        <v>29321206.9</v>
      </c>
      <c r="JA64">
        <v>0.98877</v>
      </c>
      <c r="JB64">
        <v>2.63428</v>
      </c>
      <c r="JC64">
        <v>1.54785</v>
      </c>
      <c r="JD64">
        <v>2.31201</v>
      </c>
      <c r="JE64">
        <v>1.64673</v>
      </c>
      <c r="JF64">
        <v>2.34863</v>
      </c>
      <c r="JG64">
        <v>34.5321</v>
      </c>
      <c r="JH64">
        <v>24.2101</v>
      </c>
      <c r="JI64">
        <v>18</v>
      </c>
      <c r="JJ64">
        <v>504.293</v>
      </c>
      <c r="JK64">
        <v>389.161</v>
      </c>
      <c r="JL64">
        <v>30.7711</v>
      </c>
      <c r="JM64">
        <v>28.5704</v>
      </c>
      <c r="JN64">
        <v>29.9999</v>
      </c>
      <c r="JO64">
        <v>28.5414</v>
      </c>
      <c r="JP64">
        <v>28.4934</v>
      </c>
      <c r="JQ64">
        <v>19.8022</v>
      </c>
      <c r="JR64">
        <v>19.8217</v>
      </c>
      <c r="JS64">
        <v>8.38413</v>
      </c>
      <c r="JT64">
        <v>30.754</v>
      </c>
      <c r="JU64">
        <v>420</v>
      </c>
      <c r="JV64">
        <v>23.7634</v>
      </c>
      <c r="JW64">
        <v>96.5763</v>
      </c>
      <c r="JX64">
        <v>94.5129</v>
      </c>
    </row>
    <row r="65" spans="1:284">
      <c r="A65">
        <v>49</v>
      </c>
      <c r="B65">
        <v>1759272418</v>
      </c>
      <c r="C65">
        <v>880</v>
      </c>
      <c r="D65" t="s">
        <v>524</v>
      </c>
      <c r="E65" t="s">
        <v>525</v>
      </c>
      <c r="F65">
        <v>5</v>
      </c>
      <c r="G65" t="s">
        <v>487</v>
      </c>
      <c r="H65" t="s">
        <v>419</v>
      </c>
      <c r="I65">
        <v>1759272415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0</v>
      </c>
      <c r="AH65">
        <v>0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2.7</v>
      </c>
      <c r="DA65">
        <v>0.5</v>
      </c>
      <c r="DB65" t="s">
        <v>421</v>
      </c>
      <c r="DC65">
        <v>2</v>
      </c>
      <c r="DD65">
        <v>1759272415</v>
      </c>
      <c r="DE65">
        <v>420.168666666667</v>
      </c>
      <c r="DF65">
        <v>420.013333333333</v>
      </c>
      <c r="DG65">
        <v>23.8359666666667</v>
      </c>
      <c r="DH65">
        <v>23.709</v>
      </c>
      <c r="DI65">
        <v>418.177666666667</v>
      </c>
      <c r="DJ65">
        <v>23.4878</v>
      </c>
      <c r="DK65">
        <v>499.983666666667</v>
      </c>
      <c r="DL65">
        <v>90.3879</v>
      </c>
      <c r="DM65">
        <v>0.0327751666666667</v>
      </c>
      <c r="DN65">
        <v>30.2451</v>
      </c>
      <c r="DO65">
        <v>30.0036666666667</v>
      </c>
      <c r="DP65">
        <v>999.9</v>
      </c>
      <c r="DQ65">
        <v>0</v>
      </c>
      <c r="DR65">
        <v>0</v>
      </c>
      <c r="DS65">
        <v>10001.66</v>
      </c>
      <c r="DT65">
        <v>0</v>
      </c>
      <c r="DU65">
        <v>0.329605</v>
      </c>
      <c r="DV65">
        <v>0.155436333333333</v>
      </c>
      <c r="DW65">
        <v>430.428333333333</v>
      </c>
      <c r="DX65">
        <v>430.213333333333</v>
      </c>
      <c r="DY65">
        <v>0.127014666666667</v>
      </c>
      <c r="DZ65">
        <v>420.013333333333</v>
      </c>
      <c r="EA65">
        <v>23.709</v>
      </c>
      <c r="EB65">
        <v>2.15448333333333</v>
      </c>
      <c r="EC65">
        <v>2.14300333333333</v>
      </c>
      <c r="ED65">
        <v>18.6278</v>
      </c>
      <c r="EE65">
        <v>18.5424666666667</v>
      </c>
      <c r="EF65">
        <v>0.00500059</v>
      </c>
      <c r="EG65">
        <v>0</v>
      </c>
      <c r="EH65">
        <v>0</v>
      </c>
      <c r="EI65">
        <v>0</v>
      </c>
      <c r="EJ65">
        <v>233.8</v>
      </c>
      <c r="EK65">
        <v>0.00500059</v>
      </c>
      <c r="EL65">
        <v>-1.26666666666667</v>
      </c>
      <c r="EM65">
        <v>0.1</v>
      </c>
      <c r="EN65">
        <v>35.9163333333333</v>
      </c>
      <c r="EO65">
        <v>39.104</v>
      </c>
      <c r="EP65">
        <v>37.25</v>
      </c>
      <c r="EQ65">
        <v>39.2913333333333</v>
      </c>
      <c r="ER65">
        <v>38.1663333333333</v>
      </c>
      <c r="ES65">
        <v>0</v>
      </c>
      <c r="ET65">
        <v>0</v>
      </c>
      <c r="EU65">
        <v>0</v>
      </c>
      <c r="EV65">
        <v>1759272401.9</v>
      </c>
      <c r="EW65">
        <v>0</v>
      </c>
      <c r="EX65">
        <v>231.76</v>
      </c>
      <c r="EY65">
        <v>14.5461538096393</v>
      </c>
      <c r="EZ65">
        <v>-9.00769276677742</v>
      </c>
      <c r="FA65">
        <v>-6.912</v>
      </c>
      <c r="FB65">
        <v>15</v>
      </c>
      <c r="FC65">
        <v>0</v>
      </c>
      <c r="FD65" t="s">
        <v>422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0.169436665</v>
      </c>
      <c r="FQ65">
        <v>0.0556836045112783</v>
      </c>
      <c r="FR65">
        <v>0.038070496095957</v>
      </c>
      <c r="FS65">
        <v>1</v>
      </c>
      <c r="FT65">
        <v>231.947058823529</v>
      </c>
      <c r="FU65">
        <v>5.30481280339124</v>
      </c>
      <c r="FV65">
        <v>6.48741928632178</v>
      </c>
      <c r="FW65">
        <v>-1</v>
      </c>
      <c r="FX65">
        <v>0.12645945</v>
      </c>
      <c r="FY65">
        <v>0.0189021203007519</v>
      </c>
      <c r="FZ65">
        <v>0.00239875458259072</v>
      </c>
      <c r="GA65">
        <v>1</v>
      </c>
      <c r="GB65">
        <v>2</v>
      </c>
      <c r="GC65">
        <v>2</v>
      </c>
      <c r="GD65" t="s">
        <v>423</v>
      </c>
      <c r="GE65">
        <v>3.13287</v>
      </c>
      <c r="GF65">
        <v>2.71069</v>
      </c>
      <c r="GG65">
        <v>0.0893638</v>
      </c>
      <c r="GH65">
        <v>0.0897963</v>
      </c>
      <c r="GI65">
        <v>0.102354</v>
      </c>
      <c r="GJ65">
        <v>0.102641</v>
      </c>
      <c r="GK65">
        <v>34276.2</v>
      </c>
      <c r="GL65">
        <v>36691.3</v>
      </c>
      <c r="GM65">
        <v>34056.7</v>
      </c>
      <c r="GN65">
        <v>36500.3</v>
      </c>
      <c r="GO65">
        <v>43175.3</v>
      </c>
      <c r="GP65">
        <v>47015.2</v>
      </c>
      <c r="GQ65">
        <v>53129</v>
      </c>
      <c r="GR65">
        <v>58332</v>
      </c>
      <c r="GS65">
        <v>1.94932</v>
      </c>
      <c r="GT65">
        <v>1.76753</v>
      </c>
      <c r="GU65">
        <v>0.0896938</v>
      </c>
      <c r="GV65">
        <v>0</v>
      </c>
      <c r="GW65">
        <v>28.5409</v>
      </c>
      <c r="GX65">
        <v>999.9</v>
      </c>
      <c r="GY65">
        <v>55.75</v>
      </c>
      <c r="GZ65">
        <v>31.29</v>
      </c>
      <c r="HA65">
        <v>28.2898</v>
      </c>
      <c r="HB65">
        <v>54.7706</v>
      </c>
      <c r="HC65">
        <v>48.5337</v>
      </c>
      <c r="HD65">
        <v>1</v>
      </c>
      <c r="HE65">
        <v>0.0933308</v>
      </c>
      <c r="HF65">
        <v>-1.3293</v>
      </c>
      <c r="HG65">
        <v>20.1268</v>
      </c>
      <c r="HH65">
        <v>5.19872</v>
      </c>
      <c r="HI65">
        <v>12.0061</v>
      </c>
      <c r="HJ65">
        <v>4.97555</v>
      </c>
      <c r="HK65">
        <v>3.294</v>
      </c>
      <c r="HL65">
        <v>9999</v>
      </c>
      <c r="HM65">
        <v>9999</v>
      </c>
      <c r="HN65">
        <v>57.7</v>
      </c>
      <c r="HO65">
        <v>9999</v>
      </c>
      <c r="HP65">
        <v>1.86325</v>
      </c>
      <c r="HQ65">
        <v>1.86813</v>
      </c>
      <c r="HR65">
        <v>1.86784</v>
      </c>
      <c r="HS65">
        <v>1.86905</v>
      </c>
      <c r="HT65">
        <v>1.86987</v>
      </c>
      <c r="HU65">
        <v>1.86598</v>
      </c>
      <c r="HV65">
        <v>1.86702</v>
      </c>
      <c r="HW65">
        <v>1.86843</v>
      </c>
      <c r="HX65">
        <v>5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1.991</v>
      </c>
      <c r="IL65">
        <v>0.3482</v>
      </c>
      <c r="IM65">
        <v>0.597718743632158</v>
      </c>
      <c r="IN65">
        <v>0.00361529761911597</v>
      </c>
      <c r="IO65">
        <v>-7.80012915215668e-07</v>
      </c>
      <c r="IP65">
        <v>2.42927914842525e-10</v>
      </c>
      <c r="IQ65">
        <v>-0.106260553314027</v>
      </c>
      <c r="IR65">
        <v>-0.0164637104937544</v>
      </c>
      <c r="IS65">
        <v>0.00201699861531707</v>
      </c>
      <c r="IT65">
        <v>-2.09568535815719e-05</v>
      </c>
      <c r="IU65">
        <v>6</v>
      </c>
      <c r="IV65">
        <v>2070</v>
      </c>
      <c r="IW65">
        <v>1</v>
      </c>
      <c r="IX65">
        <v>30</v>
      </c>
      <c r="IY65">
        <v>29321207</v>
      </c>
      <c r="IZ65">
        <v>29321207</v>
      </c>
      <c r="JA65">
        <v>0.987549</v>
      </c>
      <c r="JB65">
        <v>2.62817</v>
      </c>
      <c r="JC65">
        <v>1.54785</v>
      </c>
      <c r="JD65">
        <v>2.31201</v>
      </c>
      <c r="JE65">
        <v>1.64673</v>
      </c>
      <c r="JF65">
        <v>2.30103</v>
      </c>
      <c r="JG65">
        <v>34.5321</v>
      </c>
      <c r="JH65">
        <v>24.2101</v>
      </c>
      <c r="JI65">
        <v>18</v>
      </c>
      <c r="JJ65">
        <v>504.327</v>
      </c>
      <c r="JK65">
        <v>389.061</v>
      </c>
      <c r="JL65">
        <v>30.7661</v>
      </c>
      <c r="JM65">
        <v>28.5704</v>
      </c>
      <c r="JN65">
        <v>29.9999</v>
      </c>
      <c r="JO65">
        <v>28.5414</v>
      </c>
      <c r="JP65">
        <v>28.4924</v>
      </c>
      <c r="JQ65">
        <v>19.8028</v>
      </c>
      <c r="JR65">
        <v>19.8217</v>
      </c>
      <c r="JS65">
        <v>8.38413</v>
      </c>
      <c r="JT65">
        <v>30.754</v>
      </c>
      <c r="JU65">
        <v>420</v>
      </c>
      <c r="JV65">
        <v>23.7628</v>
      </c>
      <c r="JW65">
        <v>96.5768</v>
      </c>
      <c r="JX65">
        <v>94.5129</v>
      </c>
    </row>
    <row r="66" spans="1:284">
      <c r="A66">
        <v>50</v>
      </c>
      <c r="B66">
        <v>1759272420</v>
      </c>
      <c r="C66">
        <v>882</v>
      </c>
      <c r="D66" t="s">
        <v>526</v>
      </c>
      <c r="E66" t="s">
        <v>527</v>
      </c>
      <c r="F66">
        <v>5</v>
      </c>
      <c r="G66" t="s">
        <v>487</v>
      </c>
      <c r="H66" t="s">
        <v>419</v>
      </c>
      <c r="I66">
        <v>1759272417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0</v>
      </c>
      <c r="AH66">
        <v>0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2.7</v>
      </c>
      <c r="DA66">
        <v>0.5</v>
      </c>
      <c r="DB66" t="s">
        <v>421</v>
      </c>
      <c r="DC66">
        <v>2</v>
      </c>
      <c r="DD66">
        <v>1759272417</v>
      </c>
      <c r="DE66">
        <v>420.166333333333</v>
      </c>
      <c r="DF66">
        <v>419.994333333333</v>
      </c>
      <c r="DG66">
        <v>23.8344333333333</v>
      </c>
      <c r="DH66">
        <v>23.7080666666667</v>
      </c>
      <c r="DI66">
        <v>418.175333333333</v>
      </c>
      <c r="DJ66">
        <v>23.4863333333333</v>
      </c>
      <c r="DK66">
        <v>499.991666666667</v>
      </c>
      <c r="DL66">
        <v>90.3887</v>
      </c>
      <c r="DM66">
        <v>0.0327725</v>
      </c>
      <c r="DN66">
        <v>30.2446</v>
      </c>
      <c r="DO66">
        <v>30.0026</v>
      </c>
      <c r="DP66">
        <v>999.9</v>
      </c>
      <c r="DQ66">
        <v>0</v>
      </c>
      <c r="DR66">
        <v>0</v>
      </c>
      <c r="DS66">
        <v>9999.57333333333</v>
      </c>
      <c r="DT66">
        <v>0</v>
      </c>
      <c r="DU66">
        <v>0.330984</v>
      </c>
      <c r="DV66">
        <v>0.172068333333333</v>
      </c>
      <c r="DW66">
        <v>430.425333333333</v>
      </c>
      <c r="DX66">
        <v>430.193333333333</v>
      </c>
      <c r="DY66">
        <v>0.126435</v>
      </c>
      <c r="DZ66">
        <v>419.994333333333</v>
      </c>
      <c r="EA66">
        <v>23.7080666666667</v>
      </c>
      <c r="EB66">
        <v>2.15436333333333</v>
      </c>
      <c r="EC66">
        <v>2.14293666666667</v>
      </c>
      <c r="ED66">
        <v>18.6269333333333</v>
      </c>
      <c r="EE66">
        <v>18.5419666666667</v>
      </c>
      <c r="EF66">
        <v>0.00500059</v>
      </c>
      <c r="EG66">
        <v>0</v>
      </c>
      <c r="EH66">
        <v>0</v>
      </c>
      <c r="EI66">
        <v>0</v>
      </c>
      <c r="EJ66">
        <v>237.766666666667</v>
      </c>
      <c r="EK66">
        <v>0.00500059</v>
      </c>
      <c r="EL66">
        <v>-6.23333333333333</v>
      </c>
      <c r="EM66">
        <v>0.366666666666667</v>
      </c>
      <c r="EN66">
        <v>35.8956666666667</v>
      </c>
      <c r="EO66">
        <v>39.083</v>
      </c>
      <c r="EP66">
        <v>37.229</v>
      </c>
      <c r="EQ66">
        <v>39.2496666666667</v>
      </c>
      <c r="ER66">
        <v>38.1456666666667</v>
      </c>
      <c r="ES66">
        <v>0</v>
      </c>
      <c r="ET66">
        <v>0</v>
      </c>
      <c r="EU66">
        <v>0</v>
      </c>
      <c r="EV66">
        <v>1759272404.3</v>
      </c>
      <c r="EW66">
        <v>0</v>
      </c>
      <c r="EX66">
        <v>231.776</v>
      </c>
      <c r="EY66">
        <v>24.6461536946849</v>
      </c>
      <c r="EZ66">
        <v>-9.43076974682556</v>
      </c>
      <c r="FA66">
        <v>-7.512</v>
      </c>
      <c r="FB66">
        <v>15</v>
      </c>
      <c r="FC66">
        <v>0</v>
      </c>
      <c r="FD66" t="s">
        <v>422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0.17672425</v>
      </c>
      <c r="FQ66">
        <v>-0.00963424060150367</v>
      </c>
      <c r="FR66">
        <v>0.0343417651990619</v>
      </c>
      <c r="FS66">
        <v>1</v>
      </c>
      <c r="FT66">
        <v>232.044117647059</v>
      </c>
      <c r="FU66">
        <v>-0.682964129509309</v>
      </c>
      <c r="FV66">
        <v>6.47802580568342</v>
      </c>
      <c r="FW66">
        <v>-1</v>
      </c>
      <c r="FX66">
        <v>0.12676185</v>
      </c>
      <c r="FY66">
        <v>0.0121844661654138</v>
      </c>
      <c r="FZ66">
        <v>0.00214907999560277</v>
      </c>
      <c r="GA66">
        <v>1</v>
      </c>
      <c r="GB66">
        <v>2</v>
      </c>
      <c r="GC66">
        <v>2</v>
      </c>
      <c r="GD66" t="s">
        <v>423</v>
      </c>
      <c r="GE66">
        <v>3.13286</v>
      </c>
      <c r="GF66">
        <v>2.71098</v>
      </c>
      <c r="GG66">
        <v>0.0893593</v>
      </c>
      <c r="GH66">
        <v>0.0897932</v>
      </c>
      <c r="GI66">
        <v>0.102354</v>
      </c>
      <c r="GJ66">
        <v>0.102642</v>
      </c>
      <c r="GK66">
        <v>34276.4</v>
      </c>
      <c r="GL66">
        <v>36691.4</v>
      </c>
      <c r="GM66">
        <v>34056.7</v>
      </c>
      <c r="GN66">
        <v>36500.3</v>
      </c>
      <c r="GO66">
        <v>43175.5</v>
      </c>
      <c r="GP66">
        <v>47015.2</v>
      </c>
      <c r="GQ66">
        <v>53129.2</v>
      </c>
      <c r="GR66">
        <v>58332.1</v>
      </c>
      <c r="GS66">
        <v>1.94907</v>
      </c>
      <c r="GT66">
        <v>1.76763</v>
      </c>
      <c r="GU66">
        <v>0.0899881</v>
      </c>
      <c r="GV66">
        <v>0</v>
      </c>
      <c r="GW66">
        <v>28.5409</v>
      </c>
      <c r="GX66">
        <v>999.9</v>
      </c>
      <c r="GY66">
        <v>55.775</v>
      </c>
      <c r="GZ66">
        <v>31.27</v>
      </c>
      <c r="HA66">
        <v>28.2688</v>
      </c>
      <c r="HB66">
        <v>54.2106</v>
      </c>
      <c r="HC66">
        <v>48.2292</v>
      </c>
      <c r="HD66">
        <v>1</v>
      </c>
      <c r="HE66">
        <v>0.0934477</v>
      </c>
      <c r="HF66">
        <v>-1.33462</v>
      </c>
      <c r="HG66">
        <v>20.1267</v>
      </c>
      <c r="HH66">
        <v>5.19857</v>
      </c>
      <c r="HI66">
        <v>12.0055</v>
      </c>
      <c r="HJ66">
        <v>4.9756</v>
      </c>
      <c r="HK66">
        <v>3.294</v>
      </c>
      <c r="HL66">
        <v>9999</v>
      </c>
      <c r="HM66">
        <v>9999</v>
      </c>
      <c r="HN66">
        <v>57.7</v>
      </c>
      <c r="HO66">
        <v>9999</v>
      </c>
      <c r="HP66">
        <v>1.86325</v>
      </c>
      <c r="HQ66">
        <v>1.86813</v>
      </c>
      <c r="HR66">
        <v>1.86784</v>
      </c>
      <c r="HS66">
        <v>1.86905</v>
      </c>
      <c r="HT66">
        <v>1.86988</v>
      </c>
      <c r="HU66">
        <v>1.86597</v>
      </c>
      <c r="HV66">
        <v>1.86703</v>
      </c>
      <c r="HW66">
        <v>1.86844</v>
      </c>
      <c r="HX66">
        <v>5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1.991</v>
      </c>
      <c r="IL66">
        <v>0.3481</v>
      </c>
      <c r="IM66">
        <v>0.597718743632158</v>
      </c>
      <c r="IN66">
        <v>0.00361529761911597</v>
      </c>
      <c r="IO66">
        <v>-7.80012915215668e-07</v>
      </c>
      <c r="IP66">
        <v>2.42927914842525e-10</v>
      </c>
      <c r="IQ66">
        <v>-0.106260553314027</v>
      </c>
      <c r="IR66">
        <v>-0.0164637104937544</v>
      </c>
      <c r="IS66">
        <v>0.00201699861531707</v>
      </c>
      <c r="IT66">
        <v>-2.09568535815719e-05</v>
      </c>
      <c r="IU66">
        <v>6</v>
      </c>
      <c r="IV66">
        <v>2070</v>
      </c>
      <c r="IW66">
        <v>1</v>
      </c>
      <c r="IX66">
        <v>30</v>
      </c>
      <c r="IY66">
        <v>29321207</v>
      </c>
      <c r="IZ66">
        <v>29321207</v>
      </c>
      <c r="JA66">
        <v>0.98877</v>
      </c>
      <c r="JB66">
        <v>2.63184</v>
      </c>
      <c r="JC66">
        <v>1.54785</v>
      </c>
      <c r="JD66">
        <v>2.31079</v>
      </c>
      <c r="JE66">
        <v>1.64673</v>
      </c>
      <c r="JF66">
        <v>2.33398</v>
      </c>
      <c r="JG66">
        <v>34.5321</v>
      </c>
      <c r="JH66">
        <v>24.2101</v>
      </c>
      <c r="JI66">
        <v>18</v>
      </c>
      <c r="JJ66">
        <v>504.162</v>
      </c>
      <c r="JK66">
        <v>389.107</v>
      </c>
      <c r="JL66">
        <v>30.7607</v>
      </c>
      <c r="JM66">
        <v>28.5692</v>
      </c>
      <c r="JN66">
        <v>30</v>
      </c>
      <c r="JO66">
        <v>28.5414</v>
      </c>
      <c r="JP66">
        <v>28.4912</v>
      </c>
      <c r="JQ66">
        <v>19.8028</v>
      </c>
      <c r="JR66">
        <v>19.8217</v>
      </c>
      <c r="JS66">
        <v>8.38413</v>
      </c>
      <c r="JT66">
        <v>30.7523</v>
      </c>
      <c r="JU66">
        <v>420</v>
      </c>
      <c r="JV66">
        <v>23.7645</v>
      </c>
      <c r="JW66">
        <v>96.577</v>
      </c>
      <c r="JX66">
        <v>94.5129</v>
      </c>
    </row>
    <row r="67" spans="1:284">
      <c r="A67">
        <v>51</v>
      </c>
      <c r="B67">
        <v>1759272422</v>
      </c>
      <c r="C67">
        <v>884</v>
      </c>
      <c r="D67" t="s">
        <v>528</v>
      </c>
      <c r="E67" t="s">
        <v>529</v>
      </c>
      <c r="F67">
        <v>5</v>
      </c>
      <c r="G67" t="s">
        <v>487</v>
      </c>
      <c r="H67" t="s">
        <v>419</v>
      </c>
      <c r="I67">
        <v>1759272419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0</v>
      </c>
      <c r="AH67">
        <v>0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2.7</v>
      </c>
      <c r="DA67">
        <v>0.5</v>
      </c>
      <c r="DB67" t="s">
        <v>421</v>
      </c>
      <c r="DC67">
        <v>2</v>
      </c>
      <c r="DD67">
        <v>1759272419</v>
      </c>
      <c r="DE67">
        <v>420.147333333333</v>
      </c>
      <c r="DF67">
        <v>419.944666666667</v>
      </c>
      <c r="DG67">
        <v>23.8335333333333</v>
      </c>
      <c r="DH67">
        <v>23.7072666666667</v>
      </c>
      <c r="DI67">
        <v>418.156333333333</v>
      </c>
      <c r="DJ67">
        <v>23.4854333333333</v>
      </c>
      <c r="DK67">
        <v>499.994666666667</v>
      </c>
      <c r="DL67">
        <v>90.3895666666667</v>
      </c>
      <c r="DM67">
        <v>0.0328944333333333</v>
      </c>
      <c r="DN67">
        <v>30.245</v>
      </c>
      <c r="DO67">
        <v>30.0028333333333</v>
      </c>
      <c r="DP67">
        <v>999.9</v>
      </c>
      <c r="DQ67">
        <v>0</v>
      </c>
      <c r="DR67">
        <v>0</v>
      </c>
      <c r="DS67">
        <v>9995.2</v>
      </c>
      <c r="DT67">
        <v>0</v>
      </c>
      <c r="DU67">
        <v>0.330984</v>
      </c>
      <c r="DV67">
        <v>0.202850333333333</v>
      </c>
      <c r="DW67">
        <v>430.405666666667</v>
      </c>
      <c r="DX67">
        <v>430.142</v>
      </c>
      <c r="DY67">
        <v>0.126302333333333</v>
      </c>
      <c r="DZ67">
        <v>419.944666666667</v>
      </c>
      <c r="EA67">
        <v>23.7072666666667</v>
      </c>
      <c r="EB67">
        <v>2.15430333333333</v>
      </c>
      <c r="EC67">
        <v>2.14288666666667</v>
      </c>
      <c r="ED67">
        <v>18.6264666666667</v>
      </c>
      <c r="EE67">
        <v>18.5416</v>
      </c>
      <c r="EF67">
        <v>0.00500059</v>
      </c>
      <c r="EG67">
        <v>0</v>
      </c>
      <c r="EH67">
        <v>0</v>
      </c>
      <c r="EI67">
        <v>0</v>
      </c>
      <c r="EJ67">
        <v>235.066666666667</v>
      </c>
      <c r="EK67">
        <v>0.00500059</v>
      </c>
      <c r="EL67">
        <v>-4.26666666666667</v>
      </c>
      <c r="EM67">
        <v>-0.0333333333333334</v>
      </c>
      <c r="EN67">
        <v>35.875</v>
      </c>
      <c r="EO67">
        <v>39.0413333333333</v>
      </c>
      <c r="EP67">
        <v>37.208</v>
      </c>
      <c r="EQ67">
        <v>39.208</v>
      </c>
      <c r="ER67">
        <v>38.125</v>
      </c>
      <c r="ES67">
        <v>0</v>
      </c>
      <c r="ET67">
        <v>0</v>
      </c>
      <c r="EU67">
        <v>0</v>
      </c>
      <c r="EV67">
        <v>1759272406.1</v>
      </c>
      <c r="EW67">
        <v>0</v>
      </c>
      <c r="EX67">
        <v>232.253846153846</v>
      </c>
      <c r="EY67">
        <v>17.1350426350977</v>
      </c>
      <c r="EZ67">
        <v>-0.208547359753304</v>
      </c>
      <c r="FA67">
        <v>-6.46538461538462</v>
      </c>
      <c r="FB67">
        <v>15</v>
      </c>
      <c r="FC67">
        <v>0</v>
      </c>
      <c r="FD67" t="s">
        <v>422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0.18694305</v>
      </c>
      <c r="FQ67">
        <v>-0.0372856691729322</v>
      </c>
      <c r="FR67">
        <v>0.0323065994828843</v>
      </c>
      <c r="FS67">
        <v>1</v>
      </c>
      <c r="FT67">
        <v>231.714705882353</v>
      </c>
      <c r="FU67">
        <v>10.4033612258546</v>
      </c>
      <c r="FV67">
        <v>6.52646793733212</v>
      </c>
      <c r="FW67">
        <v>-1</v>
      </c>
      <c r="FX67">
        <v>0.12705895</v>
      </c>
      <c r="FY67">
        <v>0.00465198496240616</v>
      </c>
      <c r="FZ67">
        <v>0.00184748405879456</v>
      </c>
      <c r="GA67">
        <v>1</v>
      </c>
      <c r="GB67">
        <v>2</v>
      </c>
      <c r="GC67">
        <v>2</v>
      </c>
      <c r="GD67" t="s">
        <v>423</v>
      </c>
      <c r="GE67">
        <v>3.13279</v>
      </c>
      <c r="GF67">
        <v>2.71123</v>
      </c>
      <c r="GG67">
        <v>0.0893535</v>
      </c>
      <c r="GH67">
        <v>0.089793</v>
      </c>
      <c r="GI67">
        <v>0.10235</v>
      </c>
      <c r="GJ67">
        <v>0.102639</v>
      </c>
      <c r="GK67">
        <v>34276.5</v>
      </c>
      <c r="GL67">
        <v>36691.5</v>
      </c>
      <c r="GM67">
        <v>34056.6</v>
      </c>
      <c r="GN67">
        <v>36500.3</v>
      </c>
      <c r="GO67">
        <v>43175.7</v>
      </c>
      <c r="GP67">
        <v>47015.3</v>
      </c>
      <c r="GQ67">
        <v>53129.2</v>
      </c>
      <c r="GR67">
        <v>58332</v>
      </c>
      <c r="GS67">
        <v>1.949</v>
      </c>
      <c r="GT67">
        <v>1.76765</v>
      </c>
      <c r="GU67">
        <v>0.090044</v>
      </c>
      <c r="GV67">
        <v>0</v>
      </c>
      <c r="GW67">
        <v>28.5409</v>
      </c>
      <c r="GX67">
        <v>999.9</v>
      </c>
      <c r="GY67">
        <v>55.75</v>
      </c>
      <c r="GZ67">
        <v>31.29</v>
      </c>
      <c r="HA67">
        <v>28.2873</v>
      </c>
      <c r="HB67">
        <v>54.4906</v>
      </c>
      <c r="HC67">
        <v>48.5497</v>
      </c>
      <c r="HD67">
        <v>1</v>
      </c>
      <c r="HE67">
        <v>0.0934782</v>
      </c>
      <c r="HF67">
        <v>-1.33744</v>
      </c>
      <c r="HG67">
        <v>20.1268</v>
      </c>
      <c r="HH67">
        <v>5.19857</v>
      </c>
      <c r="HI67">
        <v>12.0046</v>
      </c>
      <c r="HJ67">
        <v>4.9756</v>
      </c>
      <c r="HK67">
        <v>3.294</v>
      </c>
      <c r="HL67">
        <v>9999</v>
      </c>
      <c r="HM67">
        <v>9999</v>
      </c>
      <c r="HN67">
        <v>57.7</v>
      </c>
      <c r="HO67">
        <v>9999</v>
      </c>
      <c r="HP67">
        <v>1.86325</v>
      </c>
      <c r="HQ67">
        <v>1.86813</v>
      </c>
      <c r="HR67">
        <v>1.86784</v>
      </c>
      <c r="HS67">
        <v>1.86905</v>
      </c>
      <c r="HT67">
        <v>1.86986</v>
      </c>
      <c r="HU67">
        <v>1.86597</v>
      </c>
      <c r="HV67">
        <v>1.86701</v>
      </c>
      <c r="HW67">
        <v>1.86843</v>
      </c>
      <c r="HX67">
        <v>5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1.991</v>
      </c>
      <c r="IL67">
        <v>0.3481</v>
      </c>
      <c r="IM67">
        <v>0.597718743632158</v>
      </c>
      <c r="IN67">
        <v>0.00361529761911597</v>
      </c>
      <c r="IO67">
        <v>-7.80012915215668e-07</v>
      </c>
      <c r="IP67">
        <v>2.42927914842525e-10</v>
      </c>
      <c r="IQ67">
        <v>-0.106260553314027</v>
      </c>
      <c r="IR67">
        <v>-0.0164637104937544</v>
      </c>
      <c r="IS67">
        <v>0.00201699861531707</v>
      </c>
      <c r="IT67">
        <v>-2.09568535815719e-05</v>
      </c>
      <c r="IU67">
        <v>6</v>
      </c>
      <c r="IV67">
        <v>2070</v>
      </c>
      <c r="IW67">
        <v>1</v>
      </c>
      <c r="IX67">
        <v>30</v>
      </c>
      <c r="IY67">
        <v>29321207</v>
      </c>
      <c r="IZ67">
        <v>29321207</v>
      </c>
      <c r="JA67">
        <v>0.987549</v>
      </c>
      <c r="JB67">
        <v>2.62939</v>
      </c>
      <c r="JC67">
        <v>1.54785</v>
      </c>
      <c r="JD67">
        <v>2.31201</v>
      </c>
      <c r="JE67">
        <v>1.64673</v>
      </c>
      <c r="JF67">
        <v>2.323</v>
      </c>
      <c r="JG67">
        <v>34.5321</v>
      </c>
      <c r="JH67">
        <v>24.2101</v>
      </c>
      <c r="JI67">
        <v>18</v>
      </c>
      <c r="JJ67">
        <v>504.112</v>
      </c>
      <c r="JK67">
        <v>389.119</v>
      </c>
      <c r="JL67">
        <v>30.757</v>
      </c>
      <c r="JM67">
        <v>28.568</v>
      </c>
      <c r="JN67">
        <v>30.0001</v>
      </c>
      <c r="JO67">
        <v>28.5414</v>
      </c>
      <c r="JP67">
        <v>28.491</v>
      </c>
      <c r="JQ67">
        <v>19.8041</v>
      </c>
      <c r="JR67">
        <v>19.8217</v>
      </c>
      <c r="JS67">
        <v>8.38413</v>
      </c>
      <c r="JT67">
        <v>30.7523</v>
      </c>
      <c r="JU67">
        <v>420</v>
      </c>
      <c r="JV67">
        <v>23.7642</v>
      </c>
      <c r="JW67">
        <v>96.577</v>
      </c>
      <c r="JX67">
        <v>94.5129</v>
      </c>
    </row>
    <row r="68" spans="1:284">
      <c r="A68">
        <v>52</v>
      </c>
      <c r="B68">
        <v>1759272424</v>
      </c>
      <c r="C68">
        <v>886</v>
      </c>
      <c r="D68" t="s">
        <v>530</v>
      </c>
      <c r="E68" t="s">
        <v>531</v>
      </c>
      <c r="F68">
        <v>5</v>
      </c>
      <c r="G68" t="s">
        <v>487</v>
      </c>
      <c r="H68" t="s">
        <v>419</v>
      </c>
      <c r="I68">
        <v>1759272421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0</v>
      </c>
      <c r="AH68">
        <v>0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2.7</v>
      </c>
      <c r="DA68">
        <v>0.5</v>
      </c>
      <c r="DB68" t="s">
        <v>421</v>
      </c>
      <c r="DC68">
        <v>2</v>
      </c>
      <c r="DD68">
        <v>1759272421</v>
      </c>
      <c r="DE68">
        <v>420.128666666667</v>
      </c>
      <c r="DF68">
        <v>419.926666666667</v>
      </c>
      <c r="DG68">
        <v>23.8328333333333</v>
      </c>
      <c r="DH68">
        <v>23.7068</v>
      </c>
      <c r="DI68">
        <v>418.138</v>
      </c>
      <c r="DJ68">
        <v>23.4847333333333</v>
      </c>
      <c r="DK68">
        <v>500.009666666667</v>
      </c>
      <c r="DL68">
        <v>90.3898666666667</v>
      </c>
      <c r="DM68">
        <v>0.0330249333333333</v>
      </c>
      <c r="DN68">
        <v>30.2454333333333</v>
      </c>
      <c r="DO68">
        <v>30.0055333333333</v>
      </c>
      <c r="DP68">
        <v>999.9</v>
      </c>
      <c r="DQ68">
        <v>0</v>
      </c>
      <c r="DR68">
        <v>0</v>
      </c>
      <c r="DS68">
        <v>9990</v>
      </c>
      <c r="DT68">
        <v>0</v>
      </c>
      <c r="DU68">
        <v>0.330984</v>
      </c>
      <c r="DV68">
        <v>0.202362</v>
      </c>
      <c r="DW68">
        <v>430.386333333333</v>
      </c>
      <c r="DX68">
        <v>430.123333333333</v>
      </c>
      <c r="DY68">
        <v>0.126035333333333</v>
      </c>
      <c r="DZ68">
        <v>419.926666666667</v>
      </c>
      <c r="EA68">
        <v>23.7068</v>
      </c>
      <c r="EB68">
        <v>2.15424333333333</v>
      </c>
      <c r="EC68">
        <v>2.14285333333333</v>
      </c>
      <c r="ED68">
        <v>18.6260666666667</v>
      </c>
      <c r="EE68">
        <v>18.5413333333333</v>
      </c>
      <c r="EF68">
        <v>0.00500059</v>
      </c>
      <c r="EG68">
        <v>0</v>
      </c>
      <c r="EH68">
        <v>0</v>
      </c>
      <c r="EI68">
        <v>0</v>
      </c>
      <c r="EJ68">
        <v>235.166666666667</v>
      </c>
      <c r="EK68">
        <v>0.00500059</v>
      </c>
      <c r="EL68">
        <v>-5.76666666666667</v>
      </c>
      <c r="EM68">
        <v>-0.366666666666667</v>
      </c>
      <c r="EN68">
        <v>35.875</v>
      </c>
      <c r="EO68">
        <v>39.0206666666667</v>
      </c>
      <c r="EP68">
        <v>37.187</v>
      </c>
      <c r="EQ68">
        <v>39.1663333333333</v>
      </c>
      <c r="ER68">
        <v>38.125</v>
      </c>
      <c r="ES68">
        <v>0</v>
      </c>
      <c r="ET68">
        <v>0</v>
      </c>
      <c r="EU68">
        <v>0</v>
      </c>
      <c r="EV68">
        <v>1759272407.9</v>
      </c>
      <c r="EW68">
        <v>0</v>
      </c>
      <c r="EX68">
        <v>232.756</v>
      </c>
      <c r="EY68">
        <v>7.63846124490633</v>
      </c>
      <c r="EZ68">
        <v>-11.63846209282</v>
      </c>
      <c r="FA68">
        <v>-8.544</v>
      </c>
      <c r="FB68">
        <v>15</v>
      </c>
      <c r="FC68">
        <v>0</v>
      </c>
      <c r="FD68" t="s">
        <v>422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0.18573</v>
      </c>
      <c r="FQ68">
        <v>-0.0165671278195491</v>
      </c>
      <c r="FR68">
        <v>0.0316955813986745</v>
      </c>
      <c r="FS68">
        <v>1</v>
      </c>
      <c r="FT68">
        <v>231.541176470588</v>
      </c>
      <c r="FU68">
        <v>18.4873948557709</v>
      </c>
      <c r="FV68">
        <v>6.44771357774388</v>
      </c>
      <c r="FW68">
        <v>-1</v>
      </c>
      <c r="FX68">
        <v>0.12725985</v>
      </c>
      <c r="FY68">
        <v>-0.00394236090225548</v>
      </c>
      <c r="FZ68">
        <v>0.0015671134698866</v>
      </c>
      <c r="GA68">
        <v>1</v>
      </c>
      <c r="GB68">
        <v>2</v>
      </c>
      <c r="GC68">
        <v>2</v>
      </c>
      <c r="GD68" t="s">
        <v>423</v>
      </c>
      <c r="GE68">
        <v>3.13287</v>
      </c>
      <c r="GF68">
        <v>2.71095</v>
      </c>
      <c r="GG68">
        <v>0.0893567</v>
      </c>
      <c r="GH68">
        <v>0.0897944</v>
      </c>
      <c r="GI68">
        <v>0.102348</v>
      </c>
      <c r="GJ68">
        <v>0.10264</v>
      </c>
      <c r="GK68">
        <v>34276.5</v>
      </c>
      <c r="GL68">
        <v>36691.8</v>
      </c>
      <c r="GM68">
        <v>34056.7</v>
      </c>
      <c r="GN68">
        <v>36500.7</v>
      </c>
      <c r="GO68">
        <v>43175.9</v>
      </c>
      <c r="GP68">
        <v>47015.7</v>
      </c>
      <c r="GQ68">
        <v>53129.4</v>
      </c>
      <c r="GR68">
        <v>58332.6</v>
      </c>
      <c r="GS68">
        <v>1.94923</v>
      </c>
      <c r="GT68">
        <v>1.76745</v>
      </c>
      <c r="GU68">
        <v>0.0899769</v>
      </c>
      <c r="GV68">
        <v>0</v>
      </c>
      <c r="GW68">
        <v>28.5409</v>
      </c>
      <c r="GX68">
        <v>999.9</v>
      </c>
      <c r="GY68">
        <v>55.75</v>
      </c>
      <c r="GZ68">
        <v>31.29</v>
      </c>
      <c r="HA68">
        <v>28.2908</v>
      </c>
      <c r="HB68">
        <v>54.5606</v>
      </c>
      <c r="HC68">
        <v>48.2332</v>
      </c>
      <c r="HD68">
        <v>1</v>
      </c>
      <c r="HE68">
        <v>0.0933918</v>
      </c>
      <c r="HF68">
        <v>-1.34215</v>
      </c>
      <c r="HG68">
        <v>20.1268</v>
      </c>
      <c r="HH68">
        <v>5.19857</v>
      </c>
      <c r="HI68">
        <v>12.0049</v>
      </c>
      <c r="HJ68">
        <v>4.97555</v>
      </c>
      <c r="HK68">
        <v>3.294</v>
      </c>
      <c r="HL68">
        <v>9999</v>
      </c>
      <c r="HM68">
        <v>9999</v>
      </c>
      <c r="HN68">
        <v>57.7</v>
      </c>
      <c r="HO68">
        <v>9999</v>
      </c>
      <c r="HP68">
        <v>1.86325</v>
      </c>
      <c r="HQ68">
        <v>1.86813</v>
      </c>
      <c r="HR68">
        <v>1.86783</v>
      </c>
      <c r="HS68">
        <v>1.86905</v>
      </c>
      <c r="HT68">
        <v>1.86985</v>
      </c>
      <c r="HU68">
        <v>1.86595</v>
      </c>
      <c r="HV68">
        <v>1.867</v>
      </c>
      <c r="HW68">
        <v>1.86843</v>
      </c>
      <c r="HX68">
        <v>5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1.991</v>
      </c>
      <c r="IL68">
        <v>0.348</v>
      </c>
      <c r="IM68">
        <v>0.597718743632158</v>
      </c>
      <c r="IN68">
        <v>0.00361529761911597</v>
      </c>
      <c r="IO68">
        <v>-7.80012915215668e-07</v>
      </c>
      <c r="IP68">
        <v>2.42927914842525e-10</v>
      </c>
      <c r="IQ68">
        <v>-0.106260553314027</v>
      </c>
      <c r="IR68">
        <v>-0.0164637104937544</v>
      </c>
      <c r="IS68">
        <v>0.00201699861531707</v>
      </c>
      <c r="IT68">
        <v>-2.09568535815719e-05</v>
      </c>
      <c r="IU68">
        <v>6</v>
      </c>
      <c r="IV68">
        <v>2070</v>
      </c>
      <c r="IW68">
        <v>1</v>
      </c>
      <c r="IX68">
        <v>30</v>
      </c>
      <c r="IY68">
        <v>29321207.1</v>
      </c>
      <c r="IZ68">
        <v>29321207.1</v>
      </c>
      <c r="JA68">
        <v>0.98877</v>
      </c>
      <c r="JB68">
        <v>2.63672</v>
      </c>
      <c r="JC68">
        <v>1.54785</v>
      </c>
      <c r="JD68">
        <v>2.31201</v>
      </c>
      <c r="JE68">
        <v>1.64673</v>
      </c>
      <c r="JF68">
        <v>2.29004</v>
      </c>
      <c r="JG68">
        <v>34.5321</v>
      </c>
      <c r="JH68">
        <v>24.2101</v>
      </c>
      <c r="JI68">
        <v>18</v>
      </c>
      <c r="JJ68">
        <v>504.261</v>
      </c>
      <c r="JK68">
        <v>389.012</v>
      </c>
      <c r="JL68">
        <v>30.7543</v>
      </c>
      <c r="JM68">
        <v>28.568</v>
      </c>
      <c r="JN68">
        <v>30</v>
      </c>
      <c r="JO68">
        <v>28.5414</v>
      </c>
      <c r="JP68">
        <v>28.491</v>
      </c>
      <c r="JQ68">
        <v>19.8056</v>
      </c>
      <c r="JR68">
        <v>19.8217</v>
      </c>
      <c r="JS68">
        <v>8.38413</v>
      </c>
      <c r="JT68">
        <v>30.7455</v>
      </c>
      <c r="JU68">
        <v>420</v>
      </c>
      <c r="JV68">
        <v>23.7645</v>
      </c>
      <c r="JW68">
        <v>96.5772</v>
      </c>
      <c r="JX68">
        <v>94.5138</v>
      </c>
    </row>
    <row r="69" spans="1:284">
      <c r="A69">
        <v>53</v>
      </c>
      <c r="B69">
        <v>1759272426</v>
      </c>
      <c r="C69">
        <v>888</v>
      </c>
      <c r="D69" t="s">
        <v>532</v>
      </c>
      <c r="E69" t="s">
        <v>533</v>
      </c>
      <c r="F69">
        <v>5</v>
      </c>
      <c r="G69" t="s">
        <v>487</v>
      </c>
      <c r="H69" t="s">
        <v>419</v>
      </c>
      <c r="I69">
        <v>1759272423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0</v>
      </c>
      <c r="AH69">
        <v>0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2.7</v>
      </c>
      <c r="DA69">
        <v>0.5</v>
      </c>
      <c r="DB69" t="s">
        <v>421</v>
      </c>
      <c r="DC69">
        <v>2</v>
      </c>
      <c r="DD69">
        <v>1759272423</v>
      </c>
      <c r="DE69">
        <v>420.125</v>
      </c>
      <c r="DF69">
        <v>419.945333333333</v>
      </c>
      <c r="DG69">
        <v>23.8322333333333</v>
      </c>
      <c r="DH69">
        <v>23.7069333333333</v>
      </c>
      <c r="DI69">
        <v>418.134333333333</v>
      </c>
      <c r="DJ69">
        <v>23.4841666666667</v>
      </c>
      <c r="DK69">
        <v>500.034</v>
      </c>
      <c r="DL69">
        <v>90.3896333333333</v>
      </c>
      <c r="DM69">
        <v>0.0329343666666667</v>
      </c>
      <c r="DN69">
        <v>30.2450666666667</v>
      </c>
      <c r="DO69">
        <v>30.0071333333333</v>
      </c>
      <c r="DP69">
        <v>999.9</v>
      </c>
      <c r="DQ69">
        <v>0</v>
      </c>
      <c r="DR69">
        <v>0</v>
      </c>
      <c r="DS69">
        <v>10002.5</v>
      </c>
      <c r="DT69">
        <v>0</v>
      </c>
      <c r="DU69">
        <v>0.330984</v>
      </c>
      <c r="DV69">
        <v>0.179728333333333</v>
      </c>
      <c r="DW69">
        <v>430.382</v>
      </c>
      <c r="DX69">
        <v>430.142666666667</v>
      </c>
      <c r="DY69">
        <v>0.125299666666667</v>
      </c>
      <c r="DZ69">
        <v>419.945333333333</v>
      </c>
      <c r="EA69">
        <v>23.7069333333333</v>
      </c>
      <c r="EB69">
        <v>2.15418666666667</v>
      </c>
      <c r="EC69">
        <v>2.14286</v>
      </c>
      <c r="ED69">
        <v>18.6256333333333</v>
      </c>
      <c r="EE69">
        <v>18.5414</v>
      </c>
      <c r="EF69">
        <v>0.00500059</v>
      </c>
      <c r="EG69">
        <v>0</v>
      </c>
      <c r="EH69">
        <v>0</v>
      </c>
      <c r="EI69">
        <v>0</v>
      </c>
      <c r="EJ69">
        <v>234.3</v>
      </c>
      <c r="EK69">
        <v>0.00500059</v>
      </c>
      <c r="EL69">
        <v>-6.76666666666667</v>
      </c>
      <c r="EM69">
        <v>-1.3</v>
      </c>
      <c r="EN69">
        <v>35.875</v>
      </c>
      <c r="EO69">
        <v>39</v>
      </c>
      <c r="EP69">
        <v>37.1663333333333</v>
      </c>
      <c r="EQ69">
        <v>39.1456666666667</v>
      </c>
      <c r="ER69">
        <v>38.125</v>
      </c>
      <c r="ES69">
        <v>0</v>
      </c>
      <c r="ET69">
        <v>0</v>
      </c>
      <c r="EU69">
        <v>0</v>
      </c>
      <c r="EV69">
        <v>1759272410.3</v>
      </c>
      <c r="EW69">
        <v>0</v>
      </c>
      <c r="EX69">
        <v>233.556</v>
      </c>
      <c r="EY69">
        <v>27.0076920142777</v>
      </c>
      <c r="EZ69">
        <v>-22.9615390269009</v>
      </c>
      <c r="FA69">
        <v>-8.7</v>
      </c>
      <c r="FB69">
        <v>15</v>
      </c>
      <c r="FC69">
        <v>0</v>
      </c>
      <c r="FD69" t="s">
        <v>422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0.1811005</v>
      </c>
      <c r="FQ69">
        <v>0.0362601203007519</v>
      </c>
      <c r="FR69">
        <v>0.0297057825052632</v>
      </c>
      <c r="FS69">
        <v>1</v>
      </c>
      <c r="FT69">
        <v>232.147058823529</v>
      </c>
      <c r="FU69">
        <v>10.5362871645174</v>
      </c>
      <c r="FV69">
        <v>6.0230554730829</v>
      </c>
      <c r="FW69">
        <v>-1</v>
      </c>
      <c r="FX69">
        <v>0.1272284</v>
      </c>
      <c r="FY69">
        <v>-0.0119539849624061</v>
      </c>
      <c r="FZ69">
        <v>0.00160450342473926</v>
      </c>
      <c r="GA69">
        <v>1</v>
      </c>
      <c r="GB69">
        <v>2</v>
      </c>
      <c r="GC69">
        <v>2</v>
      </c>
      <c r="GD69" t="s">
        <v>423</v>
      </c>
      <c r="GE69">
        <v>3.13284</v>
      </c>
      <c r="GF69">
        <v>2.71078</v>
      </c>
      <c r="GG69">
        <v>0.0893567</v>
      </c>
      <c r="GH69">
        <v>0.089798</v>
      </c>
      <c r="GI69">
        <v>0.102347</v>
      </c>
      <c r="GJ69">
        <v>0.10264</v>
      </c>
      <c r="GK69">
        <v>34276.6</v>
      </c>
      <c r="GL69">
        <v>36691.9</v>
      </c>
      <c r="GM69">
        <v>34056.8</v>
      </c>
      <c r="GN69">
        <v>36500.9</v>
      </c>
      <c r="GO69">
        <v>43176</v>
      </c>
      <c r="GP69">
        <v>47016</v>
      </c>
      <c r="GQ69">
        <v>53129.4</v>
      </c>
      <c r="GR69">
        <v>58332.9</v>
      </c>
      <c r="GS69">
        <v>1.94935</v>
      </c>
      <c r="GT69">
        <v>1.7676</v>
      </c>
      <c r="GU69">
        <v>0.0897832</v>
      </c>
      <c r="GV69">
        <v>0</v>
      </c>
      <c r="GW69">
        <v>28.5409</v>
      </c>
      <c r="GX69">
        <v>999.9</v>
      </c>
      <c r="GY69">
        <v>55.75</v>
      </c>
      <c r="GZ69">
        <v>31.27</v>
      </c>
      <c r="HA69">
        <v>28.256</v>
      </c>
      <c r="HB69">
        <v>54.1806</v>
      </c>
      <c r="HC69">
        <v>48.5497</v>
      </c>
      <c r="HD69">
        <v>1</v>
      </c>
      <c r="HE69">
        <v>0.0934299</v>
      </c>
      <c r="HF69">
        <v>-1.33188</v>
      </c>
      <c r="HG69">
        <v>20.1269</v>
      </c>
      <c r="HH69">
        <v>5.19857</v>
      </c>
      <c r="HI69">
        <v>12.0056</v>
      </c>
      <c r="HJ69">
        <v>4.97555</v>
      </c>
      <c r="HK69">
        <v>3.294</v>
      </c>
      <c r="HL69">
        <v>9999</v>
      </c>
      <c r="HM69">
        <v>9999</v>
      </c>
      <c r="HN69">
        <v>57.7</v>
      </c>
      <c r="HO69">
        <v>9999</v>
      </c>
      <c r="HP69">
        <v>1.86325</v>
      </c>
      <c r="HQ69">
        <v>1.86813</v>
      </c>
      <c r="HR69">
        <v>1.86783</v>
      </c>
      <c r="HS69">
        <v>1.86905</v>
      </c>
      <c r="HT69">
        <v>1.86985</v>
      </c>
      <c r="HU69">
        <v>1.86595</v>
      </c>
      <c r="HV69">
        <v>1.867</v>
      </c>
      <c r="HW69">
        <v>1.86843</v>
      </c>
      <c r="HX69">
        <v>5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1.991</v>
      </c>
      <c r="IL69">
        <v>0.3481</v>
      </c>
      <c r="IM69">
        <v>0.597718743632158</v>
      </c>
      <c r="IN69">
        <v>0.00361529761911597</v>
      </c>
      <c r="IO69">
        <v>-7.80012915215668e-07</v>
      </c>
      <c r="IP69">
        <v>2.42927914842525e-10</v>
      </c>
      <c r="IQ69">
        <v>-0.106260553314027</v>
      </c>
      <c r="IR69">
        <v>-0.0164637104937544</v>
      </c>
      <c r="IS69">
        <v>0.00201699861531707</v>
      </c>
      <c r="IT69">
        <v>-2.09568535815719e-05</v>
      </c>
      <c r="IU69">
        <v>6</v>
      </c>
      <c r="IV69">
        <v>2070</v>
      </c>
      <c r="IW69">
        <v>1</v>
      </c>
      <c r="IX69">
        <v>30</v>
      </c>
      <c r="IY69">
        <v>29321207.1</v>
      </c>
      <c r="IZ69">
        <v>29321207.1</v>
      </c>
      <c r="JA69">
        <v>0.987549</v>
      </c>
      <c r="JB69">
        <v>2.62695</v>
      </c>
      <c r="JC69">
        <v>1.54785</v>
      </c>
      <c r="JD69">
        <v>2.31079</v>
      </c>
      <c r="JE69">
        <v>1.64551</v>
      </c>
      <c r="JF69">
        <v>2.30469</v>
      </c>
      <c r="JG69">
        <v>34.5321</v>
      </c>
      <c r="JH69">
        <v>24.2188</v>
      </c>
      <c r="JI69">
        <v>18</v>
      </c>
      <c r="JJ69">
        <v>504.343</v>
      </c>
      <c r="JK69">
        <v>389.092</v>
      </c>
      <c r="JL69">
        <v>30.7521</v>
      </c>
      <c r="JM69">
        <v>28.568</v>
      </c>
      <c r="JN69">
        <v>30</v>
      </c>
      <c r="JO69">
        <v>28.5414</v>
      </c>
      <c r="JP69">
        <v>28.491</v>
      </c>
      <c r="JQ69">
        <v>19.8053</v>
      </c>
      <c r="JR69">
        <v>19.8217</v>
      </c>
      <c r="JS69">
        <v>8.38413</v>
      </c>
      <c r="JT69">
        <v>30.7455</v>
      </c>
      <c r="JU69">
        <v>420</v>
      </c>
      <c r="JV69">
        <v>23.7661</v>
      </c>
      <c r="JW69">
        <v>96.5774</v>
      </c>
      <c r="JX69">
        <v>94.5143</v>
      </c>
    </row>
    <row r="70" spans="1:284">
      <c r="A70">
        <v>54</v>
      </c>
      <c r="B70">
        <v>1759272428</v>
      </c>
      <c r="C70">
        <v>890</v>
      </c>
      <c r="D70" t="s">
        <v>534</v>
      </c>
      <c r="E70" t="s">
        <v>535</v>
      </c>
      <c r="F70">
        <v>5</v>
      </c>
      <c r="G70" t="s">
        <v>487</v>
      </c>
      <c r="H70" t="s">
        <v>419</v>
      </c>
      <c r="I70">
        <v>1759272425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0</v>
      </c>
      <c r="AH70">
        <v>0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2.7</v>
      </c>
      <c r="DA70">
        <v>0.5</v>
      </c>
      <c r="DB70" t="s">
        <v>421</v>
      </c>
      <c r="DC70">
        <v>2</v>
      </c>
      <c r="DD70">
        <v>1759272425</v>
      </c>
      <c r="DE70">
        <v>420.134</v>
      </c>
      <c r="DF70">
        <v>419.967</v>
      </c>
      <c r="DG70">
        <v>23.8318333333333</v>
      </c>
      <c r="DH70">
        <v>23.707</v>
      </c>
      <c r="DI70">
        <v>418.143333333333</v>
      </c>
      <c r="DJ70">
        <v>23.4838</v>
      </c>
      <c r="DK70">
        <v>500.058333333333</v>
      </c>
      <c r="DL70">
        <v>90.3892666666667</v>
      </c>
      <c r="DM70">
        <v>0.0327612666666667</v>
      </c>
      <c r="DN70">
        <v>30.2438333333333</v>
      </c>
      <c r="DO70">
        <v>30.0073666666667</v>
      </c>
      <c r="DP70">
        <v>999.9</v>
      </c>
      <c r="DQ70">
        <v>0</v>
      </c>
      <c r="DR70">
        <v>0</v>
      </c>
      <c r="DS70">
        <v>10012.2733333333</v>
      </c>
      <c r="DT70">
        <v>0</v>
      </c>
      <c r="DU70">
        <v>0.327766333333333</v>
      </c>
      <c r="DV70">
        <v>0.167226333333333</v>
      </c>
      <c r="DW70">
        <v>430.391</v>
      </c>
      <c r="DX70">
        <v>430.165</v>
      </c>
      <c r="DY70">
        <v>0.124832333333333</v>
      </c>
      <c r="DZ70">
        <v>419.967</v>
      </c>
      <c r="EA70">
        <v>23.707</v>
      </c>
      <c r="EB70">
        <v>2.15414</v>
      </c>
      <c r="EC70">
        <v>2.14285666666667</v>
      </c>
      <c r="ED70">
        <v>18.6253</v>
      </c>
      <c r="EE70">
        <v>18.5414</v>
      </c>
      <c r="EF70">
        <v>0.00500059</v>
      </c>
      <c r="EG70">
        <v>0</v>
      </c>
      <c r="EH70">
        <v>0</v>
      </c>
      <c r="EI70">
        <v>0</v>
      </c>
      <c r="EJ70">
        <v>233.8</v>
      </c>
      <c r="EK70">
        <v>0.00500059</v>
      </c>
      <c r="EL70">
        <v>-10.6333333333333</v>
      </c>
      <c r="EM70">
        <v>-1.36666666666667</v>
      </c>
      <c r="EN70">
        <v>35.854</v>
      </c>
      <c r="EO70">
        <v>38.979</v>
      </c>
      <c r="EP70">
        <v>37.1456666666667</v>
      </c>
      <c r="EQ70">
        <v>39.104</v>
      </c>
      <c r="ER70">
        <v>38.104</v>
      </c>
      <c r="ES70">
        <v>0</v>
      </c>
      <c r="ET70">
        <v>0</v>
      </c>
      <c r="EU70">
        <v>0</v>
      </c>
      <c r="EV70">
        <v>1759272412.1</v>
      </c>
      <c r="EW70">
        <v>0</v>
      </c>
      <c r="EX70">
        <v>233.438461538461</v>
      </c>
      <c r="EY70">
        <v>-2.98803431314251</v>
      </c>
      <c r="EZ70">
        <v>-36.1538465933766</v>
      </c>
      <c r="FA70">
        <v>-8.74230769230769</v>
      </c>
      <c r="FB70">
        <v>15</v>
      </c>
      <c r="FC70">
        <v>0</v>
      </c>
      <c r="FD70" t="s">
        <v>422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0.17985385</v>
      </c>
      <c r="FQ70">
        <v>0.0194408571428571</v>
      </c>
      <c r="FR70">
        <v>0.0298903111095803</v>
      </c>
      <c r="FS70">
        <v>1</v>
      </c>
      <c r="FT70">
        <v>233.023529411765</v>
      </c>
      <c r="FU70">
        <v>19.0252100268351</v>
      </c>
      <c r="FV70">
        <v>6.06232622909379</v>
      </c>
      <c r="FW70">
        <v>-1</v>
      </c>
      <c r="FX70">
        <v>0.12701095</v>
      </c>
      <c r="FY70">
        <v>-0.017198751879699</v>
      </c>
      <c r="FZ70">
        <v>0.00177383224897396</v>
      </c>
      <c r="GA70">
        <v>1</v>
      </c>
      <c r="GB70">
        <v>2</v>
      </c>
      <c r="GC70">
        <v>2</v>
      </c>
      <c r="GD70" t="s">
        <v>423</v>
      </c>
      <c r="GE70">
        <v>3.1328</v>
      </c>
      <c r="GF70">
        <v>2.71074</v>
      </c>
      <c r="GG70">
        <v>0.0893557</v>
      </c>
      <c r="GH70">
        <v>0.0898037</v>
      </c>
      <c r="GI70">
        <v>0.102345</v>
      </c>
      <c r="GJ70">
        <v>0.102636</v>
      </c>
      <c r="GK70">
        <v>34276.5</v>
      </c>
      <c r="GL70">
        <v>36691.6</v>
      </c>
      <c r="GM70">
        <v>34056.7</v>
      </c>
      <c r="GN70">
        <v>36500.8</v>
      </c>
      <c r="GO70">
        <v>43176</v>
      </c>
      <c r="GP70">
        <v>47016</v>
      </c>
      <c r="GQ70">
        <v>53129.3</v>
      </c>
      <c r="GR70">
        <v>58332.7</v>
      </c>
      <c r="GS70">
        <v>1.94937</v>
      </c>
      <c r="GT70">
        <v>1.76747</v>
      </c>
      <c r="GU70">
        <v>0.0899881</v>
      </c>
      <c r="GV70">
        <v>0</v>
      </c>
      <c r="GW70">
        <v>28.5398</v>
      </c>
      <c r="GX70">
        <v>999.9</v>
      </c>
      <c r="GY70">
        <v>55.75</v>
      </c>
      <c r="GZ70">
        <v>31.29</v>
      </c>
      <c r="HA70">
        <v>28.2871</v>
      </c>
      <c r="HB70">
        <v>54.4906</v>
      </c>
      <c r="HC70">
        <v>48.2292</v>
      </c>
      <c r="HD70">
        <v>1</v>
      </c>
      <c r="HE70">
        <v>0.0934527</v>
      </c>
      <c r="HF70">
        <v>-1.32401</v>
      </c>
      <c r="HG70">
        <v>20.127</v>
      </c>
      <c r="HH70">
        <v>5.19857</v>
      </c>
      <c r="HI70">
        <v>12.0053</v>
      </c>
      <c r="HJ70">
        <v>4.9755</v>
      </c>
      <c r="HK70">
        <v>3.294</v>
      </c>
      <c r="HL70">
        <v>9999</v>
      </c>
      <c r="HM70">
        <v>9999</v>
      </c>
      <c r="HN70">
        <v>57.7</v>
      </c>
      <c r="HO70">
        <v>9999</v>
      </c>
      <c r="HP70">
        <v>1.86325</v>
      </c>
      <c r="HQ70">
        <v>1.86813</v>
      </c>
      <c r="HR70">
        <v>1.86784</v>
      </c>
      <c r="HS70">
        <v>1.86905</v>
      </c>
      <c r="HT70">
        <v>1.86985</v>
      </c>
      <c r="HU70">
        <v>1.86598</v>
      </c>
      <c r="HV70">
        <v>1.86699</v>
      </c>
      <c r="HW70">
        <v>1.86843</v>
      </c>
      <c r="HX70">
        <v>5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1.991</v>
      </c>
      <c r="IL70">
        <v>0.348</v>
      </c>
      <c r="IM70">
        <v>0.597718743632158</v>
      </c>
      <c r="IN70">
        <v>0.00361529761911597</v>
      </c>
      <c r="IO70">
        <v>-7.80012915215668e-07</v>
      </c>
      <c r="IP70">
        <v>2.42927914842525e-10</v>
      </c>
      <c r="IQ70">
        <v>-0.106260553314027</v>
      </c>
      <c r="IR70">
        <v>-0.0164637104937544</v>
      </c>
      <c r="IS70">
        <v>0.00201699861531707</v>
      </c>
      <c r="IT70">
        <v>-2.09568535815719e-05</v>
      </c>
      <c r="IU70">
        <v>6</v>
      </c>
      <c r="IV70">
        <v>2070</v>
      </c>
      <c r="IW70">
        <v>1</v>
      </c>
      <c r="IX70">
        <v>30</v>
      </c>
      <c r="IY70">
        <v>29321207.1</v>
      </c>
      <c r="IZ70">
        <v>29321207.1</v>
      </c>
      <c r="JA70">
        <v>0.98877</v>
      </c>
      <c r="JB70">
        <v>2.63428</v>
      </c>
      <c r="JC70">
        <v>1.54785</v>
      </c>
      <c r="JD70">
        <v>2.31201</v>
      </c>
      <c r="JE70">
        <v>1.64673</v>
      </c>
      <c r="JF70">
        <v>2.30835</v>
      </c>
      <c r="JG70">
        <v>34.5321</v>
      </c>
      <c r="JH70">
        <v>24.2101</v>
      </c>
      <c r="JI70">
        <v>18</v>
      </c>
      <c r="JJ70">
        <v>504.359</v>
      </c>
      <c r="JK70">
        <v>389.025</v>
      </c>
      <c r="JL70">
        <v>30.749</v>
      </c>
      <c r="JM70">
        <v>28.568</v>
      </c>
      <c r="JN70">
        <v>30</v>
      </c>
      <c r="JO70">
        <v>28.5414</v>
      </c>
      <c r="JP70">
        <v>28.491</v>
      </c>
      <c r="JQ70">
        <v>19.8045</v>
      </c>
      <c r="JR70">
        <v>19.8217</v>
      </c>
      <c r="JS70">
        <v>8.38413</v>
      </c>
      <c r="JT70">
        <v>30.7455</v>
      </c>
      <c r="JU70">
        <v>420</v>
      </c>
      <c r="JV70">
        <v>23.7693</v>
      </c>
      <c r="JW70">
        <v>96.5771</v>
      </c>
      <c r="JX70">
        <v>94.514</v>
      </c>
    </row>
    <row r="71" spans="1:284">
      <c r="A71">
        <v>55</v>
      </c>
      <c r="B71">
        <v>1759272430</v>
      </c>
      <c r="C71">
        <v>892</v>
      </c>
      <c r="D71" t="s">
        <v>536</v>
      </c>
      <c r="E71" t="s">
        <v>537</v>
      </c>
      <c r="F71">
        <v>5</v>
      </c>
      <c r="G71" t="s">
        <v>487</v>
      </c>
      <c r="H71" t="s">
        <v>419</v>
      </c>
      <c r="I71">
        <v>1759272427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0</v>
      </c>
      <c r="AH71">
        <v>0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2.7</v>
      </c>
      <c r="DA71">
        <v>0.5</v>
      </c>
      <c r="DB71" t="s">
        <v>421</v>
      </c>
      <c r="DC71">
        <v>2</v>
      </c>
      <c r="DD71">
        <v>1759272427</v>
      </c>
      <c r="DE71">
        <v>420.143</v>
      </c>
      <c r="DF71">
        <v>419.986666666667</v>
      </c>
      <c r="DG71">
        <v>23.8311</v>
      </c>
      <c r="DH71">
        <v>23.7069333333333</v>
      </c>
      <c r="DI71">
        <v>418.152</v>
      </c>
      <c r="DJ71">
        <v>23.4831</v>
      </c>
      <c r="DK71">
        <v>500.035</v>
      </c>
      <c r="DL71">
        <v>90.389</v>
      </c>
      <c r="DM71">
        <v>0.0327653</v>
      </c>
      <c r="DN71">
        <v>30.2427666666667</v>
      </c>
      <c r="DO71">
        <v>30.0058666666667</v>
      </c>
      <c r="DP71">
        <v>999.9</v>
      </c>
      <c r="DQ71">
        <v>0</v>
      </c>
      <c r="DR71">
        <v>0</v>
      </c>
      <c r="DS71">
        <v>10002.0666666667</v>
      </c>
      <c r="DT71">
        <v>0</v>
      </c>
      <c r="DU71">
        <v>0.323169333333333</v>
      </c>
      <c r="DV71">
        <v>0.156545333333333</v>
      </c>
      <c r="DW71">
        <v>430.399666666667</v>
      </c>
      <c r="DX71">
        <v>430.184666666667</v>
      </c>
      <c r="DY71">
        <v>0.124169</v>
      </c>
      <c r="DZ71">
        <v>419.986666666667</v>
      </c>
      <c r="EA71">
        <v>23.7069333333333</v>
      </c>
      <c r="EB71">
        <v>2.15407</v>
      </c>
      <c r="EC71">
        <v>2.14284666666667</v>
      </c>
      <c r="ED71">
        <v>18.6247333333333</v>
      </c>
      <c r="EE71">
        <v>18.5413</v>
      </c>
      <c r="EF71">
        <v>0.00500059</v>
      </c>
      <c r="EG71">
        <v>0</v>
      </c>
      <c r="EH71">
        <v>0</v>
      </c>
      <c r="EI71">
        <v>0</v>
      </c>
      <c r="EJ71">
        <v>235.233333333333</v>
      </c>
      <c r="EK71">
        <v>0.00500059</v>
      </c>
      <c r="EL71">
        <v>-11.5666666666667</v>
      </c>
      <c r="EM71">
        <v>-0.533333333333333</v>
      </c>
      <c r="EN71">
        <v>35.833</v>
      </c>
      <c r="EO71">
        <v>38.958</v>
      </c>
      <c r="EP71">
        <v>37.125</v>
      </c>
      <c r="EQ71">
        <v>39.0623333333333</v>
      </c>
      <c r="ER71">
        <v>38.083</v>
      </c>
      <c r="ES71">
        <v>0</v>
      </c>
      <c r="ET71">
        <v>0</v>
      </c>
      <c r="EU71">
        <v>0</v>
      </c>
      <c r="EV71">
        <v>1759272413.9</v>
      </c>
      <c r="EW71">
        <v>0</v>
      </c>
      <c r="EX71">
        <v>232.832</v>
      </c>
      <c r="EY71">
        <v>-4.51538502217705</v>
      </c>
      <c r="EZ71">
        <v>-15.5000001910405</v>
      </c>
      <c r="FA71">
        <v>-9.62</v>
      </c>
      <c r="FB71">
        <v>15</v>
      </c>
      <c r="FC71">
        <v>0</v>
      </c>
      <c r="FD71" t="s">
        <v>422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0.1770035</v>
      </c>
      <c r="FQ71">
        <v>-0.0613872180451126</v>
      </c>
      <c r="FR71">
        <v>0.0323314725283276</v>
      </c>
      <c r="FS71">
        <v>1</v>
      </c>
      <c r="FT71">
        <v>232.785294117647</v>
      </c>
      <c r="FU71">
        <v>7.708174048068</v>
      </c>
      <c r="FV71">
        <v>5.76567593878999</v>
      </c>
      <c r="FW71">
        <v>-1</v>
      </c>
      <c r="FX71">
        <v>0.1266114</v>
      </c>
      <c r="FY71">
        <v>-0.0173157293233084</v>
      </c>
      <c r="FZ71">
        <v>0.00178334007973802</v>
      </c>
      <c r="GA71">
        <v>1</v>
      </c>
      <c r="GB71">
        <v>2</v>
      </c>
      <c r="GC71">
        <v>2</v>
      </c>
      <c r="GD71" t="s">
        <v>423</v>
      </c>
      <c r="GE71">
        <v>3.13279</v>
      </c>
      <c r="GF71">
        <v>2.71091</v>
      </c>
      <c r="GG71">
        <v>0.0893605</v>
      </c>
      <c r="GH71">
        <v>0.0898054</v>
      </c>
      <c r="GI71">
        <v>0.102341</v>
      </c>
      <c r="GJ71">
        <v>0.102637</v>
      </c>
      <c r="GK71">
        <v>34276.5</v>
      </c>
      <c r="GL71">
        <v>36691.7</v>
      </c>
      <c r="GM71">
        <v>34056.8</v>
      </c>
      <c r="GN71">
        <v>36501</v>
      </c>
      <c r="GO71">
        <v>43176.1</v>
      </c>
      <c r="GP71">
        <v>47016.1</v>
      </c>
      <c r="GQ71">
        <v>53129.2</v>
      </c>
      <c r="GR71">
        <v>58332.9</v>
      </c>
      <c r="GS71">
        <v>1.9493</v>
      </c>
      <c r="GT71">
        <v>1.76737</v>
      </c>
      <c r="GU71">
        <v>0.0901259</v>
      </c>
      <c r="GV71">
        <v>0</v>
      </c>
      <c r="GW71">
        <v>28.5386</v>
      </c>
      <c r="GX71">
        <v>999.9</v>
      </c>
      <c r="GY71">
        <v>55.75</v>
      </c>
      <c r="GZ71">
        <v>31.29</v>
      </c>
      <c r="HA71">
        <v>28.2868</v>
      </c>
      <c r="HB71">
        <v>54.4106</v>
      </c>
      <c r="HC71">
        <v>48.5417</v>
      </c>
      <c r="HD71">
        <v>1</v>
      </c>
      <c r="HE71">
        <v>0.0933816</v>
      </c>
      <c r="HF71">
        <v>-1.33044</v>
      </c>
      <c r="HG71">
        <v>20.127</v>
      </c>
      <c r="HH71">
        <v>5.19857</v>
      </c>
      <c r="HI71">
        <v>12.0056</v>
      </c>
      <c r="HJ71">
        <v>4.97545</v>
      </c>
      <c r="HK71">
        <v>3.294</v>
      </c>
      <c r="HL71">
        <v>9999</v>
      </c>
      <c r="HM71">
        <v>9999</v>
      </c>
      <c r="HN71">
        <v>57.7</v>
      </c>
      <c r="HO71">
        <v>9999</v>
      </c>
      <c r="HP71">
        <v>1.86325</v>
      </c>
      <c r="HQ71">
        <v>1.86813</v>
      </c>
      <c r="HR71">
        <v>1.86785</v>
      </c>
      <c r="HS71">
        <v>1.86905</v>
      </c>
      <c r="HT71">
        <v>1.86987</v>
      </c>
      <c r="HU71">
        <v>1.86599</v>
      </c>
      <c r="HV71">
        <v>1.86701</v>
      </c>
      <c r="HW71">
        <v>1.86844</v>
      </c>
      <c r="HX71">
        <v>5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1.99</v>
      </c>
      <c r="IL71">
        <v>0.3479</v>
      </c>
      <c r="IM71">
        <v>0.597718743632158</v>
      </c>
      <c r="IN71">
        <v>0.00361529761911597</v>
      </c>
      <c r="IO71">
        <v>-7.80012915215668e-07</v>
      </c>
      <c r="IP71">
        <v>2.42927914842525e-10</v>
      </c>
      <c r="IQ71">
        <v>-0.106260553314027</v>
      </c>
      <c r="IR71">
        <v>-0.0164637104937544</v>
      </c>
      <c r="IS71">
        <v>0.00201699861531707</v>
      </c>
      <c r="IT71">
        <v>-2.09568535815719e-05</v>
      </c>
      <c r="IU71">
        <v>6</v>
      </c>
      <c r="IV71">
        <v>2070</v>
      </c>
      <c r="IW71">
        <v>1</v>
      </c>
      <c r="IX71">
        <v>30</v>
      </c>
      <c r="IY71">
        <v>29321207.2</v>
      </c>
      <c r="IZ71">
        <v>29321207.2</v>
      </c>
      <c r="JA71">
        <v>0.987549</v>
      </c>
      <c r="JB71">
        <v>2.62573</v>
      </c>
      <c r="JC71">
        <v>1.54785</v>
      </c>
      <c r="JD71">
        <v>2.31201</v>
      </c>
      <c r="JE71">
        <v>1.64673</v>
      </c>
      <c r="JF71">
        <v>2.31445</v>
      </c>
      <c r="JG71">
        <v>34.5321</v>
      </c>
      <c r="JH71">
        <v>24.2188</v>
      </c>
      <c r="JI71">
        <v>18</v>
      </c>
      <c r="JJ71">
        <v>504.3</v>
      </c>
      <c r="JK71">
        <v>388.971</v>
      </c>
      <c r="JL71">
        <v>30.7454</v>
      </c>
      <c r="JM71">
        <v>28.5674</v>
      </c>
      <c r="JN71">
        <v>30</v>
      </c>
      <c r="JO71">
        <v>28.5402</v>
      </c>
      <c r="JP71">
        <v>28.491</v>
      </c>
      <c r="JQ71">
        <v>19.8038</v>
      </c>
      <c r="JR71">
        <v>19.8217</v>
      </c>
      <c r="JS71">
        <v>8.38413</v>
      </c>
      <c r="JT71">
        <v>30.74</v>
      </c>
      <c r="JU71">
        <v>420</v>
      </c>
      <c r="JV71">
        <v>23.7704</v>
      </c>
      <c r="JW71">
        <v>96.5772</v>
      </c>
      <c r="JX71">
        <v>94.5144</v>
      </c>
    </row>
    <row r="72" spans="1:284">
      <c r="A72">
        <v>56</v>
      </c>
      <c r="B72">
        <v>1759272432</v>
      </c>
      <c r="C72">
        <v>894</v>
      </c>
      <c r="D72" t="s">
        <v>538</v>
      </c>
      <c r="E72" t="s">
        <v>539</v>
      </c>
      <c r="F72">
        <v>5</v>
      </c>
      <c r="G72" t="s">
        <v>487</v>
      </c>
      <c r="H72" t="s">
        <v>419</v>
      </c>
      <c r="I72">
        <v>1759272429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0</v>
      </c>
      <c r="AH72">
        <v>0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2.7</v>
      </c>
      <c r="DA72">
        <v>0.5</v>
      </c>
      <c r="DB72" t="s">
        <v>421</v>
      </c>
      <c r="DC72">
        <v>2</v>
      </c>
      <c r="DD72">
        <v>1759272429</v>
      </c>
      <c r="DE72">
        <v>420.146</v>
      </c>
      <c r="DF72">
        <v>419.999666666667</v>
      </c>
      <c r="DG72">
        <v>23.8302666666667</v>
      </c>
      <c r="DH72">
        <v>23.7067</v>
      </c>
      <c r="DI72">
        <v>418.155</v>
      </c>
      <c r="DJ72">
        <v>23.4822666666667</v>
      </c>
      <c r="DK72">
        <v>499.978</v>
      </c>
      <c r="DL72">
        <v>90.3888333333334</v>
      </c>
      <c r="DM72">
        <v>0.0328120666666667</v>
      </c>
      <c r="DN72">
        <v>30.2410666666667</v>
      </c>
      <c r="DO72">
        <v>30.0046</v>
      </c>
      <c r="DP72">
        <v>999.9</v>
      </c>
      <c r="DQ72">
        <v>0</v>
      </c>
      <c r="DR72">
        <v>0</v>
      </c>
      <c r="DS72">
        <v>10001.2333333333</v>
      </c>
      <c r="DT72">
        <v>0</v>
      </c>
      <c r="DU72">
        <v>0.321790333333333</v>
      </c>
      <c r="DV72">
        <v>0.146678</v>
      </c>
      <c r="DW72">
        <v>430.402666666667</v>
      </c>
      <c r="DX72">
        <v>430.198</v>
      </c>
      <c r="DY72">
        <v>0.123540666666667</v>
      </c>
      <c r="DZ72">
        <v>419.999666666667</v>
      </c>
      <c r="EA72">
        <v>23.7067</v>
      </c>
      <c r="EB72">
        <v>2.15398666666667</v>
      </c>
      <c r="EC72">
        <v>2.14282333333333</v>
      </c>
      <c r="ED72">
        <v>18.6241333333333</v>
      </c>
      <c r="EE72">
        <v>18.5411333333333</v>
      </c>
      <c r="EF72">
        <v>0.00500059</v>
      </c>
      <c r="EG72">
        <v>0</v>
      </c>
      <c r="EH72">
        <v>0</v>
      </c>
      <c r="EI72">
        <v>0</v>
      </c>
      <c r="EJ72">
        <v>233.033333333333</v>
      </c>
      <c r="EK72">
        <v>0.00500059</v>
      </c>
      <c r="EL72">
        <v>-8.53333333333333</v>
      </c>
      <c r="EM72">
        <v>0.266666666666667</v>
      </c>
      <c r="EN72">
        <v>35.812</v>
      </c>
      <c r="EO72">
        <v>38.9163333333333</v>
      </c>
      <c r="EP72">
        <v>37.125</v>
      </c>
      <c r="EQ72">
        <v>39.0206666666667</v>
      </c>
      <c r="ER72">
        <v>38.062</v>
      </c>
      <c r="ES72">
        <v>0</v>
      </c>
      <c r="ET72">
        <v>0</v>
      </c>
      <c r="EU72">
        <v>0</v>
      </c>
      <c r="EV72">
        <v>1759272416.3</v>
      </c>
      <c r="EW72">
        <v>0</v>
      </c>
      <c r="EX72">
        <v>232.624</v>
      </c>
      <c r="EY72">
        <v>-9.80769264455838</v>
      </c>
      <c r="EZ72">
        <v>8.38461511986262</v>
      </c>
      <c r="FA72">
        <v>-8.5</v>
      </c>
      <c r="FB72">
        <v>15</v>
      </c>
      <c r="FC72">
        <v>0</v>
      </c>
      <c r="FD72" t="s">
        <v>422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0.17344975</v>
      </c>
      <c r="FQ72">
        <v>-0.138732676691729</v>
      </c>
      <c r="FR72">
        <v>0.034559097223271</v>
      </c>
      <c r="FS72">
        <v>1</v>
      </c>
      <c r="FT72">
        <v>232.747058823529</v>
      </c>
      <c r="FU72">
        <v>1.87929699415399</v>
      </c>
      <c r="FV72">
        <v>5.93772759534654</v>
      </c>
      <c r="FW72">
        <v>-1</v>
      </c>
      <c r="FX72">
        <v>0.1259873</v>
      </c>
      <c r="FY72">
        <v>-0.0164661654135337</v>
      </c>
      <c r="FZ72">
        <v>0.00169978940166128</v>
      </c>
      <c r="GA72">
        <v>1</v>
      </c>
      <c r="GB72">
        <v>2</v>
      </c>
      <c r="GC72">
        <v>2</v>
      </c>
      <c r="GD72" t="s">
        <v>423</v>
      </c>
      <c r="GE72">
        <v>3.13283</v>
      </c>
      <c r="GF72">
        <v>2.71089</v>
      </c>
      <c r="GG72">
        <v>0.0893607</v>
      </c>
      <c r="GH72">
        <v>0.0898055</v>
      </c>
      <c r="GI72">
        <v>0.10234</v>
      </c>
      <c r="GJ72">
        <v>0.102637</v>
      </c>
      <c r="GK72">
        <v>34276.6</v>
      </c>
      <c r="GL72">
        <v>36691.7</v>
      </c>
      <c r="GM72">
        <v>34056.9</v>
      </c>
      <c r="GN72">
        <v>36501</v>
      </c>
      <c r="GO72">
        <v>43176.4</v>
      </c>
      <c r="GP72">
        <v>47016.1</v>
      </c>
      <c r="GQ72">
        <v>53129.4</v>
      </c>
      <c r="GR72">
        <v>58332.9</v>
      </c>
      <c r="GS72">
        <v>1.94947</v>
      </c>
      <c r="GT72">
        <v>1.76742</v>
      </c>
      <c r="GU72">
        <v>0.0896379</v>
      </c>
      <c r="GV72">
        <v>0</v>
      </c>
      <c r="GW72">
        <v>28.5388</v>
      </c>
      <c r="GX72">
        <v>999.9</v>
      </c>
      <c r="GY72">
        <v>55.75</v>
      </c>
      <c r="GZ72">
        <v>31.29</v>
      </c>
      <c r="HA72">
        <v>28.2889</v>
      </c>
      <c r="HB72">
        <v>54.3006</v>
      </c>
      <c r="HC72">
        <v>48.2212</v>
      </c>
      <c r="HD72">
        <v>1</v>
      </c>
      <c r="HE72">
        <v>0.0933359</v>
      </c>
      <c r="HF72">
        <v>-1.32871</v>
      </c>
      <c r="HG72">
        <v>20.1269</v>
      </c>
      <c r="HH72">
        <v>5.19857</v>
      </c>
      <c r="HI72">
        <v>12.0065</v>
      </c>
      <c r="HJ72">
        <v>4.9755</v>
      </c>
      <c r="HK72">
        <v>3.294</v>
      </c>
      <c r="HL72">
        <v>9999</v>
      </c>
      <c r="HM72">
        <v>9999</v>
      </c>
      <c r="HN72">
        <v>57.7</v>
      </c>
      <c r="HO72">
        <v>9999</v>
      </c>
      <c r="HP72">
        <v>1.86325</v>
      </c>
      <c r="HQ72">
        <v>1.86813</v>
      </c>
      <c r="HR72">
        <v>1.86784</v>
      </c>
      <c r="HS72">
        <v>1.86905</v>
      </c>
      <c r="HT72">
        <v>1.86985</v>
      </c>
      <c r="HU72">
        <v>1.86599</v>
      </c>
      <c r="HV72">
        <v>1.86701</v>
      </c>
      <c r="HW72">
        <v>1.86844</v>
      </c>
      <c r="HX72">
        <v>5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1.991</v>
      </c>
      <c r="IL72">
        <v>0.348</v>
      </c>
      <c r="IM72">
        <v>0.597718743632158</v>
      </c>
      <c r="IN72">
        <v>0.00361529761911597</v>
      </c>
      <c r="IO72">
        <v>-7.80012915215668e-07</v>
      </c>
      <c r="IP72">
        <v>2.42927914842525e-10</v>
      </c>
      <c r="IQ72">
        <v>-0.106260553314027</v>
      </c>
      <c r="IR72">
        <v>-0.0164637104937544</v>
      </c>
      <c r="IS72">
        <v>0.00201699861531707</v>
      </c>
      <c r="IT72">
        <v>-2.09568535815719e-05</v>
      </c>
      <c r="IU72">
        <v>6</v>
      </c>
      <c r="IV72">
        <v>2070</v>
      </c>
      <c r="IW72">
        <v>1</v>
      </c>
      <c r="IX72">
        <v>30</v>
      </c>
      <c r="IY72">
        <v>29321207.2</v>
      </c>
      <c r="IZ72">
        <v>29321207.2</v>
      </c>
      <c r="JA72">
        <v>0.98877</v>
      </c>
      <c r="JB72">
        <v>2.63428</v>
      </c>
      <c r="JC72">
        <v>1.54785</v>
      </c>
      <c r="JD72">
        <v>2.31079</v>
      </c>
      <c r="JE72">
        <v>1.64673</v>
      </c>
      <c r="JF72">
        <v>2.3291</v>
      </c>
      <c r="JG72">
        <v>34.5321</v>
      </c>
      <c r="JH72">
        <v>24.2101</v>
      </c>
      <c r="JI72">
        <v>18</v>
      </c>
      <c r="JJ72">
        <v>504.405</v>
      </c>
      <c r="JK72">
        <v>388.998</v>
      </c>
      <c r="JL72">
        <v>30.7426</v>
      </c>
      <c r="JM72">
        <v>28.5662</v>
      </c>
      <c r="JN72">
        <v>30</v>
      </c>
      <c r="JO72">
        <v>28.539</v>
      </c>
      <c r="JP72">
        <v>28.491</v>
      </c>
      <c r="JQ72">
        <v>19.8044</v>
      </c>
      <c r="JR72">
        <v>19.8217</v>
      </c>
      <c r="JS72">
        <v>8.38413</v>
      </c>
      <c r="JT72">
        <v>30.74</v>
      </c>
      <c r="JU72">
        <v>420</v>
      </c>
      <c r="JV72">
        <v>23.7716</v>
      </c>
      <c r="JW72">
        <v>96.5775</v>
      </c>
      <c r="JX72">
        <v>94.5144</v>
      </c>
    </row>
    <row r="73" spans="1:284">
      <c r="A73">
        <v>57</v>
      </c>
      <c r="B73">
        <v>1759272434</v>
      </c>
      <c r="C73">
        <v>896</v>
      </c>
      <c r="D73" t="s">
        <v>540</v>
      </c>
      <c r="E73" t="s">
        <v>541</v>
      </c>
      <c r="F73">
        <v>5</v>
      </c>
      <c r="G73" t="s">
        <v>487</v>
      </c>
      <c r="H73" t="s">
        <v>419</v>
      </c>
      <c r="I73">
        <v>1759272431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0</v>
      </c>
      <c r="AH73">
        <v>0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2.7</v>
      </c>
      <c r="DA73">
        <v>0.5</v>
      </c>
      <c r="DB73" t="s">
        <v>421</v>
      </c>
      <c r="DC73">
        <v>2</v>
      </c>
      <c r="DD73">
        <v>1759272431</v>
      </c>
      <c r="DE73">
        <v>420.153</v>
      </c>
      <c r="DF73">
        <v>420.014333333333</v>
      </c>
      <c r="DG73">
        <v>23.8295666666667</v>
      </c>
      <c r="DH73">
        <v>23.7062666666667</v>
      </c>
      <c r="DI73">
        <v>418.162</v>
      </c>
      <c r="DJ73">
        <v>23.4816</v>
      </c>
      <c r="DK73">
        <v>499.980666666667</v>
      </c>
      <c r="DL73">
        <v>90.389</v>
      </c>
      <c r="DM73">
        <v>0.0328293333333333</v>
      </c>
      <c r="DN73">
        <v>30.2388666666667</v>
      </c>
      <c r="DO73">
        <v>30.0040333333333</v>
      </c>
      <c r="DP73">
        <v>999.9</v>
      </c>
      <c r="DQ73">
        <v>0</v>
      </c>
      <c r="DR73">
        <v>0</v>
      </c>
      <c r="DS73">
        <v>9999.8</v>
      </c>
      <c r="DT73">
        <v>0</v>
      </c>
      <c r="DU73">
        <v>0.325008</v>
      </c>
      <c r="DV73">
        <v>0.138784</v>
      </c>
      <c r="DW73">
        <v>430.409333333333</v>
      </c>
      <c r="DX73">
        <v>430.212666666667</v>
      </c>
      <c r="DY73">
        <v>0.123292666666667</v>
      </c>
      <c r="DZ73">
        <v>420.014333333333</v>
      </c>
      <c r="EA73">
        <v>23.7062666666667</v>
      </c>
      <c r="EB73">
        <v>2.15393</v>
      </c>
      <c r="EC73">
        <v>2.14278666666667</v>
      </c>
      <c r="ED73">
        <v>18.6237</v>
      </c>
      <c r="EE73">
        <v>18.5408666666667</v>
      </c>
      <c r="EF73">
        <v>0.00500059</v>
      </c>
      <c r="EG73">
        <v>0</v>
      </c>
      <c r="EH73">
        <v>0</v>
      </c>
      <c r="EI73">
        <v>0</v>
      </c>
      <c r="EJ73">
        <v>236.133333333333</v>
      </c>
      <c r="EK73">
        <v>0.00500059</v>
      </c>
      <c r="EL73">
        <v>-7.86666666666667</v>
      </c>
      <c r="EM73">
        <v>1</v>
      </c>
      <c r="EN73">
        <v>35.812</v>
      </c>
      <c r="EO73">
        <v>38.8956666666667</v>
      </c>
      <c r="EP73">
        <v>37.104</v>
      </c>
      <c r="EQ73">
        <v>38.979</v>
      </c>
      <c r="ER73">
        <v>38.062</v>
      </c>
      <c r="ES73">
        <v>0</v>
      </c>
      <c r="ET73">
        <v>0</v>
      </c>
      <c r="EU73">
        <v>0</v>
      </c>
      <c r="EV73">
        <v>1759272418.1</v>
      </c>
      <c r="EW73">
        <v>0</v>
      </c>
      <c r="EX73">
        <v>233.765384615385</v>
      </c>
      <c r="EY73">
        <v>6.68376053014429</v>
      </c>
      <c r="EZ73">
        <v>-11.6820515982289</v>
      </c>
      <c r="FA73">
        <v>-9.24230769230769</v>
      </c>
      <c r="FB73">
        <v>15</v>
      </c>
      <c r="FC73">
        <v>0</v>
      </c>
      <c r="FD73" t="s">
        <v>422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0.16647345</v>
      </c>
      <c r="FQ73">
        <v>-0.113494691729323</v>
      </c>
      <c r="FR73">
        <v>0.0330935491999196</v>
      </c>
      <c r="FS73">
        <v>1</v>
      </c>
      <c r="FT73">
        <v>233.079411764706</v>
      </c>
      <c r="FU73">
        <v>-10.3697479968861</v>
      </c>
      <c r="FV73">
        <v>4.79133896377035</v>
      </c>
      <c r="FW73">
        <v>-1</v>
      </c>
      <c r="FX73">
        <v>0.1253115</v>
      </c>
      <c r="FY73">
        <v>-0.0148150375939849</v>
      </c>
      <c r="FZ73">
        <v>0.00150692423498993</v>
      </c>
      <c r="GA73">
        <v>1</v>
      </c>
      <c r="GB73">
        <v>2</v>
      </c>
      <c r="GC73">
        <v>2</v>
      </c>
      <c r="GD73" t="s">
        <v>423</v>
      </c>
      <c r="GE73">
        <v>3.13287</v>
      </c>
      <c r="GF73">
        <v>2.71078</v>
      </c>
      <c r="GG73">
        <v>0.0893649</v>
      </c>
      <c r="GH73">
        <v>0.0898045</v>
      </c>
      <c r="GI73">
        <v>0.10234</v>
      </c>
      <c r="GJ73">
        <v>0.102635</v>
      </c>
      <c r="GK73">
        <v>34276.4</v>
      </c>
      <c r="GL73">
        <v>36691.5</v>
      </c>
      <c r="GM73">
        <v>34056.9</v>
      </c>
      <c r="GN73">
        <v>36500.8</v>
      </c>
      <c r="GO73">
        <v>43176.3</v>
      </c>
      <c r="GP73">
        <v>47016.1</v>
      </c>
      <c r="GQ73">
        <v>53129.4</v>
      </c>
      <c r="GR73">
        <v>58332.7</v>
      </c>
      <c r="GS73">
        <v>1.94955</v>
      </c>
      <c r="GT73">
        <v>1.76735</v>
      </c>
      <c r="GU73">
        <v>0.0894815</v>
      </c>
      <c r="GV73">
        <v>0</v>
      </c>
      <c r="GW73">
        <v>28.5401</v>
      </c>
      <c r="GX73">
        <v>999.9</v>
      </c>
      <c r="GY73">
        <v>55.75</v>
      </c>
      <c r="GZ73">
        <v>31.3</v>
      </c>
      <c r="HA73">
        <v>28.3026</v>
      </c>
      <c r="HB73">
        <v>54.6406</v>
      </c>
      <c r="HC73">
        <v>48.4976</v>
      </c>
      <c r="HD73">
        <v>1</v>
      </c>
      <c r="HE73">
        <v>0.0933283</v>
      </c>
      <c r="HF73">
        <v>-1.33364</v>
      </c>
      <c r="HG73">
        <v>20.1268</v>
      </c>
      <c r="HH73">
        <v>5.19842</v>
      </c>
      <c r="HI73">
        <v>12.0061</v>
      </c>
      <c r="HJ73">
        <v>4.9754</v>
      </c>
      <c r="HK73">
        <v>3.294</v>
      </c>
      <c r="HL73">
        <v>9999</v>
      </c>
      <c r="HM73">
        <v>9999</v>
      </c>
      <c r="HN73">
        <v>57.7</v>
      </c>
      <c r="HO73">
        <v>9999</v>
      </c>
      <c r="HP73">
        <v>1.86325</v>
      </c>
      <c r="HQ73">
        <v>1.86813</v>
      </c>
      <c r="HR73">
        <v>1.86784</v>
      </c>
      <c r="HS73">
        <v>1.86905</v>
      </c>
      <c r="HT73">
        <v>1.86984</v>
      </c>
      <c r="HU73">
        <v>1.86598</v>
      </c>
      <c r="HV73">
        <v>1.867</v>
      </c>
      <c r="HW73">
        <v>1.86844</v>
      </c>
      <c r="HX73">
        <v>5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1.991</v>
      </c>
      <c r="IL73">
        <v>0.3479</v>
      </c>
      <c r="IM73">
        <v>0.597718743632158</v>
      </c>
      <c r="IN73">
        <v>0.00361529761911597</v>
      </c>
      <c r="IO73">
        <v>-7.80012915215668e-07</v>
      </c>
      <c r="IP73">
        <v>2.42927914842525e-10</v>
      </c>
      <c r="IQ73">
        <v>-0.106260553314027</v>
      </c>
      <c r="IR73">
        <v>-0.0164637104937544</v>
      </c>
      <c r="IS73">
        <v>0.00201699861531707</v>
      </c>
      <c r="IT73">
        <v>-2.09568535815719e-05</v>
      </c>
      <c r="IU73">
        <v>6</v>
      </c>
      <c r="IV73">
        <v>2070</v>
      </c>
      <c r="IW73">
        <v>1</v>
      </c>
      <c r="IX73">
        <v>30</v>
      </c>
      <c r="IY73">
        <v>29321207.2</v>
      </c>
      <c r="IZ73">
        <v>29321207.2</v>
      </c>
      <c r="JA73">
        <v>0.98877</v>
      </c>
      <c r="JB73">
        <v>2.62573</v>
      </c>
      <c r="JC73">
        <v>1.54785</v>
      </c>
      <c r="JD73">
        <v>2.31201</v>
      </c>
      <c r="JE73">
        <v>1.64673</v>
      </c>
      <c r="JF73">
        <v>2.31934</v>
      </c>
      <c r="JG73">
        <v>34.5321</v>
      </c>
      <c r="JH73">
        <v>24.2188</v>
      </c>
      <c r="JI73">
        <v>18</v>
      </c>
      <c r="JJ73">
        <v>504.454</v>
      </c>
      <c r="JK73">
        <v>388.958</v>
      </c>
      <c r="JL73">
        <v>30.7398</v>
      </c>
      <c r="JM73">
        <v>28.5655</v>
      </c>
      <c r="JN73">
        <v>30</v>
      </c>
      <c r="JO73">
        <v>28.539</v>
      </c>
      <c r="JP73">
        <v>28.491</v>
      </c>
      <c r="JQ73">
        <v>19.8046</v>
      </c>
      <c r="JR73">
        <v>19.8217</v>
      </c>
      <c r="JS73">
        <v>8.38413</v>
      </c>
      <c r="JT73">
        <v>30.7376</v>
      </c>
      <c r="JU73">
        <v>420</v>
      </c>
      <c r="JV73">
        <v>23.7732</v>
      </c>
      <c r="JW73">
        <v>96.5775</v>
      </c>
      <c r="JX73">
        <v>94.514</v>
      </c>
    </row>
    <row r="74" spans="1:284">
      <c r="A74">
        <v>58</v>
      </c>
      <c r="B74">
        <v>1759272436</v>
      </c>
      <c r="C74">
        <v>898</v>
      </c>
      <c r="D74" t="s">
        <v>542</v>
      </c>
      <c r="E74" t="s">
        <v>543</v>
      </c>
      <c r="F74">
        <v>5</v>
      </c>
      <c r="G74" t="s">
        <v>487</v>
      </c>
      <c r="H74" t="s">
        <v>419</v>
      </c>
      <c r="I74">
        <v>1759272433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0</v>
      </c>
      <c r="AH74">
        <v>0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2.7</v>
      </c>
      <c r="DA74">
        <v>0.5</v>
      </c>
      <c r="DB74" t="s">
        <v>421</v>
      </c>
      <c r="DC74">
        <v>2</v>
      </c>
      <c r="DD74">
        <v>1759272433</v>
      </c>
      <c r="DE74">
        <v>420.161</v>
      </c>
      <c r="DF74">
        <v>420.017666666667</v>
      </c>
      <c r="DG74">
        <v>23.8289333333333</v>
      </c>
      <c r="DH74">
        <v>23.7056333333333</v>
      </c>
      <c r="DI74">
        <v>418.17</v>
      </c>
      <c r="DJ74">
        <v>23.481</v>
      </c>
      <c r="DK74">
        <v>500.003666666667</v>
      </c>
      <c r="DL74">
        <v>90.3893</v>
      </c>
      <c r="DM74">
        <v>0.0328708</v>
      </c>
      <c r="DN74">
        <v>30.2370333333333</v>
      </c>
      <c r="DO74">
        <v>30.0018666666667</v>
      </c>
      <c r="DP74">
        <v>999.9</v>
      </c>
      <c r="DQ74">
        <v>0</v>
      </c>
      <c r="DR74">
        <v>0</v>
      </c>
      <c r="DS74">
        <v>9993.54666666667</v>
      </c>
      <c r="DT74">
        <v>0</v>
      </c>
      <c r="DU74">
        <v>0.329605</v>
      </c>
      <c r="DV74">
        <v>0.143290333333333</v>
      </c>
      <c r="DW74">
        <v>430.417333333333</v>
      </c>
      <c r="DX74">
        <v>430.216</v>
      </c>
      <c r="DY74">
        <v>0.123289666666667</v>
      </c>
      <c r="DZ74">
        <v>420.017666666667</v>
      </c>
      <c r="EA74">
        <v>23.7056333333333</v>
      </c>
      <c r="EB74">
        <v>2.15388</v>
      </c>
      <c r="EC74">
        <v>2.14273666666667</v>
      </c>
      <c r="ED74">
        <v>18.6233333333333</v>
      </c>
      <c r="EE74">
        <v>18.5405</v>
      </c>
      <c r="EF74">
        <v>0.00500059</v>
      </c>
      <c r="EG74">
        <v>0</v>
      </c>
      <c r="EH74">
        <v>0</v>
      </c>
      <c r="EI74">
        <v>0</v>
      </c>
      <c r="EJ74">
        <v>232</v>
      </c>
      <c r="EK74">
        <v>0.00500059</v>
      </c>
      <c r="EL74">
        <v>-4.03333333333333</v>
      </c>
      <c r="EM74">
        <v>0.0666666666666666</v>
      </c>
      <c r="EN74">
        <v>35.812</v>
      </c>
      <c r="EO74">
        <v>38.875</v>
      </c>
      <c r="EP74">
        <v>37.083</v>
      </c>
      <c r="EQ74">
        <v>38.958</v>
      </c>
      <c r="ER74">
        <v>38.0413333333333</v>
      </c>
      <c r="ES74">
        <v>0</v>
      </c>
      <c r="ET74">
        <v>0</v>
      </c>
      <c r="EU74">
        <v>0</v>
      </c>
      <c r="EV74">
        <v>1759272419.9</v>
      </c>
      <c r="EW74">
        <v>0</v>
      </c>
      <c r="EX74">
        <v>233.6</v>
      </c>
      <c r="EY74">
        <v>6.96153854418571</v>
      </c>
      <c r="EZ74">
        <v>16.3153842781893</v>
      </c>
      <c r="FA74">
        <v>-9.192</v>
      </c>
      <c r="FB74">
        <v>15</v>
      </c>
      <c r="FC74">
        <v>0</v>
      </c>
      <c r="FD74" t="s">
        <v>422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0.16451425</v>
      </c>
      <c r="FQ74">
        <v>-0.116111233082707</v>
      </c>
      <c r="FR74">
        <v>0.0329644880877513</v>
      </c>
      <c r="FS74">
        <v>1</v>
      </c>
      <c r="FT74">
        <v>233.832352941176</v>
      </c>
      <c r="FU74">
        <v>0.0687546924467474</v>
      </c>
      <c r="FV74">
        <v>5.53426335967634</v>
      </c>
      <c r="FW74">
        <v>-1</v>
      </c>
      <c r="FX74">
        <v>0.12487445</v>
      </c>
      <c r="FY74">
        <v>-0.0120530075187971</v>
      </c>
      <c r="FZ74">
        <v>0.00125742178583799</v>
      </c>
      <c r="GA74">
        <v>1</v>
      </c>
      <c r="GB74">
        <v>2</v>
      </c>
      <c r="GC74">
        <v>2</v>
      </c>
      <c r="GD74" t="s">
        <v>423</v>
      </c>
      <c r="GE74">
        <v>3.13277</v>
      </c>
      <c r="GF74">
        <v>2.71088</v>
      </c>
      <c r="GG74">
        <v>0.089365</v>
      </c>
      <c r="GH74">
        <v>0.0897998</v>
      </c>
      <c r="GI74">
        <v>0.102335</v>
      </c>
      <c r="GJ74">
        <v>0.102633</v>
      </c>
      <c r="GK74">
        <v>34276.4</v>
      </c>
      <c r="GL74">
        <v>36691.6</v>
      </c>
      <c r="GM74">
        <v>34056.9</v>
      </c>
      <c r="GN74">
        <v>36500.7</v>
      </c>
      <c r="GO74">
        <v>43176.4</v>
      </c>
      <c r="GP74">
        <v>47016.2</v>
      </c>
      <c r="GQ74">
        <v>53129.2</v>
      </c>
      <c r="GR74">
        <v>58332.8</v>
      </c>
      <c r="GS74">
        <v>1.94937</v>
      </c>
      <c r="GT74">
        <v>1.76747</v>
      </c>
      <c r="GU74">
        <v>0.0895411</v>
      </c>
      <c r="GV74">
        <v>0</v>
      </c>
      <c r="GW74">
        <v>28.5413</v>
      </c>
      <c r="GX74">
        <v>999.9</v>
      </c>
      <c r="GY74">
        <v>55.75</v>
      </c>
      <c r="GZ74">
        <v>31.29</v>
      </c>
      <c r="HA74">
        <v>28.2893</v>
      </c>
      <c r="HB74">
        <v>54.5606</v>
      </c>
      <c r="HC74">
        <v>48.3454</v>
      </c>
      <c r="HD74">
        <v>1</v>
      </c>
      <c r="HE74">
        <v>0.0933384</v>
      </c>
      <c r="HF74">
        <v>-1.33856</v>
      </c>
      <c r="HG74">
        <v>20.1268</v>
      </c>
      <c r="HH74">
        <v>5.19842</v>
      </c>
      <c r="HI74">
        <v>12.0059</v>
      </c>
      <c r="HJ74">
        <v>4.97545</v>
      </c>
      <c r="HK74">
        <v>3.294</v>
      </c>
      <c r="HL74">
        <v>9999</v>
      </c>
      <c r="HM74">
        <v>9999</v>
      </c>
      <c r="HN74">
        <v>57.7</v>
      </c>
      <c r="HO74">
        <v>9999</v>
      </c>
      <c r="HP74">
        <v>1.86325</v>
      </c>
      <c r="HQ74">
        <v>1.86813</v>
      </c>
      <c r="HR74">
        <v>1.86784</v>
      </c>
      <c r="HS74">
        <v>1.86905</v>
      </c>
      <c r="HT74">
        <v>1.86985</v>
      </c>
      <c r="HU74">
        <v>1.86598</v>
      </c>
      <c r="HV74">
        <v>1.86702</v>
      </c>
      <c r="HW74">
        <v>1.86844</v>
      </c>
      <c r="HX74">
        <v>5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1.991</v>
      </c>
      <c r="IL74">
        <v>0.3479</v>
      </c>
      <c r="IM74">
        <v>0.597718743632158</v>
      </c>
      <c r="IN74">
        <v>0.00361529761911597</v>
      </c>
      <c r="IO74">
        <v>-7.80012915215668e-07</v>
      </c>
      <c r="IP74">
        <v>2.42927914842525e-10</v>
      </c>
      <c r="IQ74">
        <v>-0.106260553314027</v>
      </c>
      <c r="IR74">
        <v>-0.0164637104937544</v>
      </c>
      <c r="IS74">
        <v>0.00201699861531707</v>
      </c>
      <c r="IT74">
        <v>-2.09568535815719e-05</v>
      </c>
      <c r="IU74">
        <v>6</v>
      </c>
      <c r="IV74">
        <v>2070</v>
      </c>
      <c r="IW74">
        <v>1</v>
      </c>
      <c r="IX74">
        <v>30</v>
      </c>
      <c r="IY74">
        <v>29321207.3</v>
      </c>
      <c r="IZ74">
        <v>29321207.3</v>
      </c>
      <c r="JA74">
        <v>0.98877</v>
      </c>
      <c r="JB74">
        <v>2.63428</v>
      </c>
      <c r="JC74">
        <v>1.54785</v>
      </c>
      <c r="JD74">
        <v>2.31201</v>
      </c>
      <c r="JE74">
        <v>1.64673</v>
      </c>
      <c r="JF74">
        <v>2.27905</v>
      </c>
      <c r="JG74">
        <v>34.5321</v>
      </c>
      <c r="JH74">
        <v>24.2101</v>
      </c>
      <c r="JI74">
        <v>18</v>
      </c>
      <c r="JJ74">
        <v>504.339</v>
      </c>
      <c r="JK74">
        <v>389.025</v>
      </c>
      <c r="JL74">
        <v>30.7378</v>
      </c>
      <c r="JM74">
        <v>28.5655</v>
      </c>
      <c r="JN74">
        <v>30</v>
      </c>
      <c r="JO74">
        <v>28.539</v>
      </c>
      <c r="JP74">
        <v>28.491</v>
      </c>
      <c r="JQ74">
        <v>19.8059</v>
      </c>
      <c r="JR74">
        <v>19.5468</v>
      </c>
      <c r="JS74">
        <v>8.38413</v>
      </c>
      <c r="JT74">
        <v>30.7376</v>
      </c>
      <c r="JU74">
        <v>420</v>
      </c>
      <c r="JV74">
        <v>23.7744</v>
      </c>
      <c r="JW74">
        <v>96.5772</v>
      </c>
      <c r="JX74">
        <v>94.514</v>
      </c>
    </row>
    <row r="75" spans="1:284">
      <c r="A75">
        <v>59</v>
      </c>
      <c r="B75">
        <v>1759272438</v>
      </c>
      <c r="C75">
        <v>900</v>
      </c>
      <c r="D75" t="s">
        <v>544</v>
      </c>
      <c r="E75" t="s">
        <v>545</v>
      </c>
      <c r="F75">
        <v>5</v>
      </c>
      <c r="G75" t="s">
        <v>487</v>
      </c>
      <c r="H75" t="s">
        <v>419</v>
      </c>
      <c r="I75">
        <v>1759272435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0</v>
      </c>
      <c r="AH75">
        <v>0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2.7</v>
      </c>
      <c r="DA75">
        <v>0.5</v>
      </c>
      <c r="DB75" t="s">
        <v>421</v>
      </c>
      <c r="DC75">
        <v>2</v>
      </c>
      <c r="DD75">
        <v>1759272435</v>
      </c>
      <c r="DE75">
        <v>420.163666666667</v>
      </c>
      <c r="DF75">
        <v>419.991333333333</v>
      </c>
      <c r="DG75">
        <v>23.8282</v>
      </c>
      <c r="DH75">
        <v>23.7052666666667</v>
      </c>
      <c r="DI75">
        <v>418.172666666667</v>
      </c>
      <c r="DJ75">
        <v>23.4803333333333</v>
      </c>
      <c r="DK75">
        <v>500.026333333333</v>
      </c>
      <c r="DL75">
        <v>90.3893666666667</v>
      </c>
      <c r="DM75">
        <v>0.0328737333333333</v>
      </c>
      <c r="DN75">
        <v>30.2363333333333</v>
      </c>
      <c r="DO75">
        <v>29.9990666666667</v>
      </c>
      <c r="DP75">
        <v>999.9</v>
      </c>
      <c r="DQ75">
        <v>0</v>
      </c>
      <c r="DR75">
        <v>0</v>
      </c>
      <c r="DS75">
        <v>9994.38</v>
      </c>
      <c r="DT75">
        <v>0</v>
      </c>
      <c r="DU75">
        <v>0.330984</v>
      </c>
      <c r="DV75">
        <v>0.172353</v>
      </c>
      <c r="DW75">
        <v>430.419666666667</v>
      </c>
      <c r="DX75">
        <v>430.188666666667</v>
      </c>
      <c r="DY75">
        <v>0.122931333333333</v>
      </c>
      <c r="DZ75">
        <v>419.991333333333</v>
      </c>
      <c r="EA75">
        <v>23.7052666666667</v>
      </c>
      <c r="EB75">
        <v>2.15382</v>
      </c>
      <c r="EC75">
        <v>2.14270666666667</v>
      </c>
      <c r="ED75">
        <v>18.6228666666667</v>
      </c>
      <c r="EE75">
        <v>18.5402666666667</v>
      </c>
      <c r="EF75">
        <v>0.00500059</v>
      </c>
      <c r="EG75">
        <v>0</v>
      </c>
      <c r="EH75">
        <v>0</v>
      </c>
      <c r="EI75">
        <v>0</v>
      </c>
      <c r="EJ75">
        <v>234.433333333333</v>
      </c>
      <c r="EK75">
        <v>0.00500059</v>
      </c>
      <c r="EL75">
        <v>-8.03333333333333</v>
      </c>
      <c r="EM75">
        <v>-0.733333333333333</v>
      </c>
      <c r="EN75">
        <v>35.7913333333333</v>
      </c>
      <c r="EO75">
        <v>38.854</v>
      </c>
      <c r="EP75">
        <v>37.062</v>
      </c>
      <c r="EQ75">
        <v>38.9163333333333</v>
      </c>
      <c r="ER75">
        <v>38.0206666666667</v>
      </c>
      <c r="ES75">
        <v>0</v>
      </c>
      <c r="ET75">
        <v>0</v>
      </c>
      <c r="EU75">
        <v>0</v>
      </c>
      <c r="EV75">
        <v>1759272422.3</v>
      </c>
      <c r="EW75">
        <v>0</v>
      </c>
      <c r="EX75">
        <v>233.98</v>
      </c>
      <c r="EY75">
        <v>5.65384618335431</v>
      </c>
      <c r="EZ75">
        <v>1.14615375428979</v>
      </c>
      <c r="FA75">
        <v>-10.244</v>
      </c>
      <c r="FB75">
        <v>15</v>
      </c>
      <c r="FC75">
        <v>0</v>
      </c>
      <c r="FD75" t="s">
        <v>422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0.16944585</v>
      </c>
      <c r="FQ75">
        <v>-0.18362007518797</v>
      </c>
      <c r="FR75">
        <v>0.0307491083696341</v>
      </c>
      <c r="FS75">
        <v>1</v>
      </c>
      <c r="FT75">
        <v>233.341176470588</v>
      </c>
      <c r="FU75">
        <v>6.545454482358</v>
      </c>
      <c r="FV75">
        <v>5.61296386250609</v>
      </c>
      <c r="FW75">
        <v>-1</v>
      </c>
      <c r="FX75">
        <v>0.12454455</v>
      </c>
      <c r="FY75">
        <v>-0.0122666616541353</v>
      </c>
      <c r="FZ75">
        <v>0.00127521368699524</v>
      </c>
      <c r="GA75">
        <v>1</v>
      </c>
      <c r="GB75">
        <v>2</v>
      </c>
      <c r="GC75">
        <v>2</v>
      </c>
      <c r="GD75" t="s">
        <v>423</v>
      </c>
      <c r="GE75">
        <v>3.1329</v>
      </c>
      <c r="GF75">
        <v>2.711</v>
      </c>
      <c r="GG75">
        <v>0.0893564</v>
      </c>
      <c r="GH75">
        <v>0.0897889</v>
      </c>
      <c r="GI75">
        <v>0.102333</v>
      </c>
      <c r="GJ75">
        <v>0.102636</v>
      </c>
      <c r="GK75">
        <v>34276.8</v>
      </c>
      <c r="GL75">
        <v>36692.3</v>
      </c>
      <c r="GM75">
        <v>34056.9</v>
      </c>
      <c r="GN75">
        <v>36501</v>
      </c>
      <c r="GO75">
        <v>43176.7</v>
      </c>
      <c r="GP75">
        <v>47016.4</v>
      </c>
      <c r="GQ75">
        <v>53129.4</v>
      </c>
      <c r="GR75">
        <v>58333.1</v>
      </c>
      <c r="GS75">
        <v>1.94947</v>
      </c>
      <c r="GT75">
        <v>1.76752</v>
      </c>
      <c r="GU75">
        <v>0.0894964</v>
      </c>
      <c r="GV75">
        <v>0</v>
      </c>
      <c r="GW75">
        <v>28.5425</v>
      </c>
      <c r="GX75">
        <v>999.9</v>
      </c>
      <c r="GY75">
        <v>55.75</v>
      </c>
      <c r="GZ75">
        <v>31.29</v>
      </c>
      <c r="HA75">
        <v>28.289</v>
      </c>
      <c r="HB75">
        <v>54.5706</v>
      </c>
      <c r="HC75">
        <v>48.4054</v>
      </c>
      <c r="HD75">
        <v>1</v>
      </c>
      <c r="HE75">
        <v>0.093313</v>
      </c>
      <c r="HF75">
        <v>-1.34113</v>
      </c>
      <c r="HG75">
        <v>20.1268</v>
      </c>
      <c r="HH75">
        <v>5.19857</v>
      </c>
      <c r="HI75">
        <v>12.0062</v>
      </c>
      <c r="HJ75">
        <v>4.97555</v>
      </c>
      <c r="HK75">
        <v>3.294</v>
      </c>
      <c r="HL75">
        <v>9999</v>
      </c>
      <c r="HM75">
        <v>9999</v>
      </c>
      <c r="HN75">
        <v>57.7</v>
      </c>
      <c r="HO75">
        <v>9999</v>
      </c>
      <c r="HP75">
        <v>1.86325</v>
      </c>
      <c r="HQ75">
        <v>1.86813</v>
      </c>
      <c r="HR75">
        <v>1.86784</v>
      </c>
      <c r="HS75">
        <v>1.86905</v>
      </c>
      <c r="HT75">
        <v>1.86985</v>
      </c>
      <c r="HU75">
        <v>1.86597</v>
      </c>
      <c r="HV75">
        <v>1.86701</v>
      </c>
      <c r="HW75">
        <v>1.86844</v>
      </c>
      <c r="HX75">
        <v>5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1.991</v>
      </c>
      <c r="IL75">
        <v>0.3479</v>
      </c>
      <c r="IM75">
        <v>0.597718743632158</v>
      </c>
      <c r="IN75">
        <v>0.00361529761911597</v>
      </c>
      <c r="IO75">
        <v>-7.80012915215668e-07</v>
      </c>
      <c r="IP75">
        <v>2.42927914842525e-10</v>
      </c>
      <c r="IQ75">
        <v>-0.106260553314027</v>
      </c>
      <c r="IR75">
        <v>-0.0164637104937544</v>
      </c>
      <c r="IS75">
        <v>0.00201699861531707</v>
      </c>
      <c r="IT75">
        <v>-2.09568535815719e-05</v>
      </c>
      <c r="IU75">
        <v>6</v>
      </c>
      <c r="IV75">
        <v>2070</v>
      </c>
      <c r="IW75">
        <v>1</v>
      </c>
      <c r="IX75">
        <v>30</v>
      </c>
      <c r="IY75">
        <v>29321207.3</v>
      </c>
      <c r="IZ75">
        <v>29321207.3</v>
      </c>
      <c r="JA75">
        <v>0.98877</v>
      </c>
      <c r="JB75">
        <v>2.62939</v>
      </c>
      <c r="JC75">
        <v>1.54785</v>
      </c>
      <c r="JD75">
        <v>2.31201</v>
      </c>
      <c r="JE75">
        <v>1.64673</v>
      </c>
      <c r="JF75">
        <v>2.35718</v>
      </c>
      <c r="JG75">
        <v>34.5321</v>
      </c>
      <c r="JH75">
        <v>24.2188</v>
      </c>
      <c r="JI75">
        <v>18</v>
      </c>
      <c r="JJ75">
        <v>504.404</v>
      </c>
      <c r="JK75">
        <v>389.045</v>
      </c>
      <c r="JL75">
        <v>30.7364</v>
      </c>
      <c r="JM75">
        <v>28.5655</v>
      </c>
      <c r="JN75">
        <v>29.9999</v>
      </c>
      <c r="JO75">
        <v>28.539</v>
      </c>
      <c r="JP75">
        <v>28.49</v>
      </c>
      <c r="JQ75">
        <v>19.8071</v>
      </c>
      <c r="JR75">
        <v>19.5468</v>
      </c>
      <c r="JS75">
        <v>8.38413</v>
      </c>
      <c r="JT75">
        <v>30.7376</v>
      </c>
      <c r="JU75">
        <v>420</v>
      </c>
      <c r="JV75">
        <v>23.7776</v>
      </c>
      <c r="JW75">
        <v>96.5776</v>
      </c>
      <c r="JX75">
        <v>94.5147</v>
      </c>
    </row>
    <row r="76" spans="1:284">
      <c r="A76">
        <v>60</v>
      </c>
      <c r="B76">
        <v>1759273002</v>
      </c>
      <c r="C76">
        <v>1464</v>
      </c>
      <c r="D76" t="s">
        <v>546</v>
      </c>
      <c r="E76" t="s">
        <v>547</v>
      </c>
      <c r="F76">
        <v>5</v>
      </c>
      <c r="G76" t="s">
        <v>548</v>
      </c>
      <c r="H76" t="s">
        <v>419</v>
      </c>
      <c r="I76">
        <v>1759272999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0</v>
      </c>
      <c r="AH76">
        <v>0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2.7</v>
      </c>
      <c r="DA76">
        <v>0.5</v>
      </c>
      <c r="DB76" t="s">
        <v>421</v>
      </c>
      <c r="DC76">
        <v>2</v>
      </c>
      <c r="DD76">
        <v>1759272999</v>
      </c>
      <c r="DE76">
        <v>420.4856</v>
      </c>
      <c r="DF76">
        <v>419.9806</v>
      </c>
      <c r="DG76">
        <v>23.7968</v>
      </c>
      <c r="DH76">
        <v>23.73952</v>
      </c>
      <c r="DI76">
        <v>418.4936</v>
      </c>
      <c r="DJ76">
        <v>23.45024</v>
      </c>
      <c r="DK76">
        <v>499.9692</v>
      </c>
      <c r="DL76">
        <v>90.38734</v>
      </c>
      <c r="DM76">
        <v>0.03265034</v>
      </c>
      <c r="DN76">
        <v>30.18894</v>
      </c>
      <c r="DO76">
        <v>29.99274</v>
      </c>
      <c r="DP76">
        <v>999.9</v>
      </c>
      <c r="DQ76">
        <v>0</v>
      </c>
      <c r="DR76">
        <v>0</v>
      </c>
      <c r="DS76">
        <v>9982.988</v>
      </c>
      <c r="DT76">
        <v>0</v>
      </c>
      <c r="DU76">
        <v>0.27582</v>
      </c>
      <c r="DV76">
        <v>0.505005</v>
      </c>
      <c r="DW76">
        <v>430.7356</v>
      </c>
      <c r="DX76">
        <v>430.1932</v>
      </c>
      <c r="DY76">
        <v>0.05730208</v>
      </c>
      <c r="DZ76">
        <v>419.9806</v>
      </c>
      <c r="EA76">
        <v>23.73952</v>
      </c>
      <c r="EB76">
        <v>2.15093</v>
      </c>
      <c r="EC76">
        <v>2.14575</v>
      </c>
      <c r="ED76">
        <v>18.60146</v>
      </c>
      <c r="EE76">
        <v>18.56294</v>
      </c>
      <c r="EF76">
        <v>0.00500059</v>
      </c>
      <c r="EG76">
        <v>0</v>
      </c>
      <c r="EH76">
        <v>0</v>
      </c>
      <c r="EI76">
        <v>0</v>
      </c>
      <c r="EJ76">
        <v>262.8</v>
      </c>
      <c r="EK76">
        <v>0.00500059</v>
      </c>
      <c r="EL76">
        <v>-13.38</v>
      </c>
      <c r="EM76">
        <v>-0.96</v>
      </c>
      <c r="EN76">
        <v>35.3498</v>
      </c>
      <c r="EO76">
        <v>39.0248</v>
      </c>
      <c r="EP76">
        <v>36.8998</v>
      </c>
      <c r="EQ76">
        <v>39.0498</v>
      </c>
      <c r="ER76">
        <v>37.9246</v>
      </c>
      <c r="ES76">
        <v>0</v>
      </c>
      <c r="ET76">
        <v>0</v>
      </c>
      <c r="EU76">
        <v>0</v>
      </c>
      <c r="EV76">
        <v>1759272986.3</v>
      </c>
      <c r="EW76">
        <v>0</v>
      </c>
      <c r="EX76">
        <v>260.984</v>
      </c>
      <c r="EY76">
        <v>3.74615365525416</v>
      </c>
      <c r="EZ76">
        <v>-22.8384615251299</v>
      </c>
      <c r="FA76">
        <v>-12.976</v>
      </c>
      <c r="FB76">
        <v>15</v>
      </c>
      <c r="FC76">
        <v>0</v>
      </c>
      <c r="FD76" t="s">
        <v>422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0.501671190476191</v>
      </c>
      <c r="FQ76">
        <v>-0.049863818181818</v>
      </c>
      <c r="FR76">
        <v>0.0211216185090042</v>
      </c>
      <c r="FS76">
        <v>1</v>
      </c>
      <c r="FT76">
        <v>260.973529411765</v>
      </c>
      <c r="FU76">
        <v>2.15889984110686</v>
      </c>
      <c r="FV76">
        <v>4.56497592439559</v>
      </c>
      <c r="FW76">
        <v>-1</v>
      </c>
      <c r="FX76">
        <v>0.0549544333333333</v>
      </c>
      <c r="FY76">
        <v>0.0260319428571428</v>
      </c>
      <c r="FZ76">
        <v>0.00291706050794016</v>
      </c>
      <c r="GA76">
        <v>1</v>
      </c>
      <c r="GB76">
        <v>2</v>
      </c>
      <c r="GC76">
        <v>2</v>
      </c>
      <c r="GD76" t="s">
        <v>423</v>
      </c>
      <c r="GE76">
        <v>3.13291</v>
      </c>
      <c r="GF76">
        <v>2.71043</v>
      </c>
      <c r="GG76">
        <v>0.0894549</v>
      </c>
      <c r="GH76">
        <v>0.0898445</v>
      </c>
      <c r="GI76">
        <v>0.10228</v>
      </c>
      <c r="GJ76">
        <v>0.102778</v>
      </c>
      <c r="GK76">
        <v>34288.6</v>
      </c>
      <c r="GL76">
        <v>36713.2</v>
      </c>
      <c r="GM76">
        <v>34071.2</v>
      </c>
      <c r="GN76">
        <v>36522.8</v>
      </c>
      <c r="GO76">
        <v>43193.4</v>
      </c>
      <c r="GP76">
        <v>47034.9</v>
      </c>
      <c r="GQ76">
        <v>53148.2</v>
      </c>
      <c r="GR76">
        <v>58366.2</v>
      </c>
      <c r="GS76">
        <v>1.95382</v>
      </c>
      <c r="GT76">
        <v>1.77055</v>
      </c>
      <c r="GU76">
        <v>0.0823438</v>
      </c>
      <c r="GV76">
        <v>0</v>
      </c>
      <c r="GW76">
        <v>28.6463</v>
      </c>
      <c r="GX76">
        <v>999.9</v>
      </c>
      <c r="GY76">
        <v>55.555</v>
      </c>
      <c r="GZ76">
        <v>31.33</v>
      </c>
      <c r="HA76">
        <v>28.2532</v>
      </c>
      <c r="HB76">
        <v>54.3306</v>
      </c>
      <c r="HC76">
        <v>48.133</v>
      </c>
      <c r="HD76">
        <v>1</v>
      </c>
      <c r="HE76">
        <v>0.0750559</v>
      </c>
      <c r="HF76">
        <v>-1.53186</v>
      </c>
      <c r="HG76">
        <v>20.1274</v>
      </c>
      <c r="HH76">
        <v>5.19902</v>
      </c>
      <c r="HI76">
        <v>12.0041</v>
      </c>
      <c r="HJ76">
        <v>4.97525</v>
      </c>
      <c r="HK76">
        <v>3.294</v>
      </c>
      <c r="HL76">
        <v>9999</v>
      </c>
      <c r="HM76">
        <v>9999</v>
      </c>
      <c r="HN76">
        <v>57.9</v>
      </c>
      <c r="HO76">
        <v>9999</v>
      </c>
      <c r="HP76">
        <v>1.86325</v>
      </c>
      <c r="HQ76">
        <v>1.86813</v>
      </c>
      <c r="HR76">
        <v>1.86784</v>
      </c>
      <c r="HS76">
        <v>1.86905</v>
      </c>
      <c r="HT76">
        <v>1.86981</v>
      </c>
      <c r="HU76">
        <v>1.86593</v>
      </c>
      <c r="HV76">
        <v>1.86699</v>
      </c>
      <c r="HW76">
        <v>1.86843</v>
      </c>
      <c r="HX76">
        <v>5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1.992</v>
      </c>
      <c r="IL76">
        <v>0.3465</v>
      </c>
      <c r="IM76">
        <v>0.597718743632158</v>
      </c>
      <c r="IN76">
        <v>0.00361529761911597</v>
      </c>
      <c r="IO76">
        <v>-7.80012915215668e-07</v>
      </c>
      <c r="IP76">
        <v>2.42927914842525e-10</v>
      </c>
      <c r="IQ76">
        <v>-0.106260553314027</v>
      </c>
      <c r="IR76">
        <v>-0.0164637104937544</v>
      </c>
      <c r="IS76">
        <v>0.00201699861531707</v>
      </c>
      <c r="IT76">
        <v>-2.09568535815719e-05</v>
      </c>
      <c r="IU76">
        <v>6</v>
      </c>
      <c r="IV76">
        <v>2070</v>
      </c>
      <c r="IW76">
        <v>1</v>
      </c>
      <c r="IX76">
        <v>30</v>
      </c>
      <c r="IY76">
        <v>29321216.7</v>
      </c>
      <c r="IZ76">
        <v>29321216.7</v>
      </c>
      <c r="JA76">
        <v>0.991211</v>
      </c>
      <c r="JB76">
        <v>2.63672</v>
      </c>
      <c r="JC76">
        <v>1.54785</v>
      </c>
      <c r="JD76">
        <v>2.31079</v>
      </c>
      <c r="JE76">
        <v>1.64551</v>
      </c>
      <c r="JF76">
        <v>2.36084</v>
      </c>
      <c r="JG76">
        <v>34.5549</v>
      </c>
      <c r="JH76">
        <v>24.2188</v>
      </c>
      <c r="JI76">
        <v>18</v>
      </c>
      <c r="JJ76">
        <v>505.637</v>
      </c>
      <c r="JK76">
        <v>389.462</v>
      </c>
      <c r="JL76">
        <v>30.8785</v>
      </c>
      <c r="JM76">
        <v>28.3463</v>
      </c>
      <c r="JN76">
        <v>30</v>
      </c>
      <c r="JO76">
        <v>28.3525</v>
      </c>
      <c r="JP76">
        <v>28.3067</v>
      </c>
      <c r="JQ76">
        <v>19.8715</v>
      </c>
      <c r="JR76">
        <v>19.3806</v>
      </c>
      <c r="JS76">
        <v>10.0618</v>
      </c>
      <c r="JT76">
        <v>30.879</v>
      </c>
      <c r="JU76">
        <v>420</v>
      </c>
      <c r="JV76">
        <v>23.7732</v>
      </c>
      <c r="JW76">
        <v>96.6141</v>
      </c>
      <c r="JX76">
        <v>94.5693</v>
      </c>
    </row>
    <row r="77" spans="1:284">
      <c r="A77">
        <v>61</v>
      </c>
      <c r="B77">
        <v>1759273004</v>
      </c>
      <c r="C77">
        <v>1466</v>
      </c>
      <c r="D77" t="s">
        <v>549</v>
      </c>
      <c r="E77" t="s">
        <v>550</v>
      </c>
      <c r="F77">
        <v>5</v>
      </c>
      <c r="G77" t="s">
        <v>548</v>
      </c>
      <c r="H77" t="s">
        <v>419</v>
      </c>
      <c r="I77">
        <v>1759273000.75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0</v>
      </c>
      <c r="AH77">
        <v>0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2.7</v>
      </c>
      <c r="DA77">
        <v>0.5</v>
      </c>
      <c r="DB77" t="s">
        <v>421</v>
      </c>
      <c r="DC77">
        <v>2</v>
      </c>
      <c r="DD77">
        <v>1759273000.75</v>
      </c>
      <c r="DE77">
        <v>420.4755</v>
      </c>
      <c r="DF77">
        <v>419.98825</v>
      </c>
      <c r="DG77">
        <v>23.795975</v>
      </c>
      <c r="DH77">
        <v>23.73875</v>
      </c>
      <c r="DI77">
        <v>418.48375</v>
      </c>
      <c r="DJ77">
        <v>23.449425</v>
      </c>
      <c r="DK77">
        <v>500.006</v>
      </c>
      <c r="DL77">
        <v>90.38725</v>
      </c>
      <c r="DM77">
        <v>0.032523875</v>
      </c>
      <c r="DN77">
        <v>30.189475</v>
      </c>
      <c r="DO77">
        <v>29.991</v>
      </c>
      <c r="DP77">
        <v>999.9</v>
      </c>
      <c r="DQ77">
        <v>0</v>
      </c>
      <c r="DR77">
        <v>0</v>
      </c>
      <c r="DS77">
        <v>9995.455</v>
      </c>
      <c r="DT77">
        <v>0</v>
      </c>
      <c r="DU77">
        <v>0.27582</v>
      </c>
      <c r="DV77">
        <v>0.48719025</v>
      </c>
      <c r="DW77">
        <v>430.725</v>
      </c>
      <c r="DX77">
        <v>430.20075</v>
      </c>
      <c r="DY77">
        <v>0.05721615</v>
      </c>
      <c r="DZ77">
        <v>419.98825</v>
      </c>
      <c r="EA77">
        <v>23.73875</v>
      </c>
      <c r="EB77">
        <v>2.1508525</v>
      </c>
      <c r="EC77">
        <v>2.14568</v>
      </c>
      <c r="ED77">
        <v>18.600875</v>
      </c>
      <c r="EE77">
        <v>18.562425</v>
      </c>
      <c r="EF77">
        <v>0.00500059</v>
      </c>
      <c r="EG77">
        <v>0</v>
      </c>
      <c r="EH77">
        <v>0</v>
      </c>
      <c r="EI77">
        <v>0</v>
      </c>
      <c r="EJ77">
        <v>259.075</v>
      </c>
      <c r="EK77">
        <v>0.00500059</v>
      </c>
      <c r="EL77">
        <v>-14.15</v>
      </c>
      <c r="EM77">
        <v>-0.8</v>
      </c>
      <c r="EN77">
        <v>35.35925</v>
      </c>
      <c r="EO77">
        <v>39.06225</v>
      </c>
      <c r="EP77">
        <v>36.9215</v>
      </c>
      <c r="EQ77">
        <v>39.109</v>
      </c>
      <c r="ER77">
        <v>37.95275</v>
      </c>
      <c r="ES77">
        <v>0</v>
      </c>
      <c r="ET77">
        <v>0</v>
      </c>
      <c r="EU77">
        <v>0</v>
      </c>
      <c r="EV77">
        <v>1759272988.1</v>
      </c>
      <c r="EW77">
        <v>0</v>
      </c>
      <c r="EX77">
        <v>260.35</v>
      </c>
      <c r="EY77">
        <v>-27.8666667177476</v>
      </c>
      <c r="EZ77">
        <v>4.41709407118368</v>
      </c>
      <c r="FA77">
        <v>-12.8230769230769</v>
      </c>
      <c r="FB77">
        <v>15</v>
      </c>
      <c r="FC77">
        <v>0</v>
      </c>
      <c r="FD77" t="s">
        <v>422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0.5008072</v>
      </c>
      <c r="FQ77">
        <v>-0.0846263458646612</v>
      </c>
      <c r="FR77">
        <v>0.0220289001327801</v>
      </c>
      <c r="FS77">
        <v>1</v>
      </c>
      <c r="FT77">
        <v>261.158823529412</v>
      </c>
      <c r="FU77">
        <v>-2.08708941953512</v>
      </c>
      <c r="FV77">
        <v>4.63795832661812</v>
      </c>
      <c r="FW77">
        <v>-1</v>
      </c>
      <c r="FX77">
        <v>0.055623335</v>
      </c>
      <c r="FY77">
        <v>0.0198541218045113</v>
      </c>
      <c r="FZ77">
        <v>0.00227000058530279</v>
      </c>
      <c r="GA77">
        <v>1</v>
      </c>
      <c r="GB77">
        <v>2</v>
      </c>
      <c r="GC77">
        <v>2</v>
      </c>
      <c r="GD77" t="s">
        <v>423</v>
      </c>
      <c r="GE77">
        <v>3.13303</v>
      </c>
      <c r="GF77">
        <v>2.71012</v>
      </c>
      <c r="GG77">
        <v>0.0894487</v>
      </c>
      <c r="GH77">
        <v>0.08984</v>
      </c>
      <c r="GI77">
        <v>0.10228</v>
      </c>
      <c r="GJ77">
        <v>0.102774</v>
      </c>
      <c r="GK77">
        <v>34288.8</v>
      </c>
      <c r="GL77">
        <v>36713.6</v>
      </c>
      <c r="GM77">
        <v>34071.2</v>
      </c>
      <c r="GN77">
        <v>36522.9</v>
      </c>
      <c r="GO77">
        <v>43193.7</v>
      </c>
      <c r="GP77">
        <v>47035.3</v>
      </c>
      <c r="GQ77">
        <v>53148.4</v>
      </c>
      <c r="GR77">
        <v>58366.4</v>
      </c>
      <c r="GS77">
        <v>1.9539</v>
      </c>
      <c r="GT77">
        <v>1.77062</v>
      </c>
      <c r="GU77">
        <v>0.082545</v>
      </c>
      <c r="GV77">
        <v>0</v>
      </c>
      <c r="GW77">
        <v>28.6461</v>
      </c>
      <c r="GX77">
        <v>999.9</v>
      </c>
      <c r="GY77">
        <v>55.555</v>
      </c>
      <c r="GZ77">
        <v>31.33</v>
      </c>
      <c r="HA77">
        <v>28.2556</v>
      </c>
      <c r="HB77">
        <v>54.4006</v>
      </c>
      <c r="HC77">
        <v>48.2011</v>
      </c>
      <c r="HD77">
        <v>1</v>
      </c>
      <c r="HE77">
        <v>0.0750203</v>
      </c>
      <c r="HF77">
        <v>-1.52511</v>
      </c>
      <c r="HG77">
        <v>20.1275</v>
      </c>
      <c r="HH77">
        <v>5.19887</v>
      </c>
      <c r="HI77">
        <v>12.0041</v>
      </c>
      <c r="HJ77">
        <v>4.975</v>
      </c>
      <c r="HK77">
        <v>3.294</v>
      </c>
      <c r="HL77">
        <v>9999</v>
      </c>
      <c r="HM77">
        <v>9999</v>
      </c>
      <c r="HN77">
        <v>57.9</v>
      </c>
      <c r="HO77">
        <v>9999</v>
      </c>
      <c r="HP77">
        <v>1.86325</v>
      </c>
      <c r="HQ77">
        <v>1.86813</v>
      </c>
      <c r="HR77">
        <v>1.86784</v>
      </c>
      <c r="HS77">
        <v>1.86905</v>
      </c>
      <c r="HT77">
        <v>1.86981</v>
      </c>
      <c r="HU77">
        <v>1.86594</v>
      </c>
      <c r="HV77">
        <v>1.86698</v>
      </c>
      <c r="HW77">
        <v>1.86844</v>
      </c>
      <c r="HX77">
        <v>5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1.992</v>
      </c>
      <c r="IL77">
        <v>0.3465</v>
      </c>
      <c r="IM77">
        <v>0.597718743632158</v>
      </c>
      <c r="IN77">
        <v>0.00361529761911597</v>
      </c>
      <c r="IO77">
        <v>-7.80012915215668e-07</v>
      </c>
      <c r="IP77">
        <v>2.42927914842525e-10</v>
      </c>
      <c r="IQ77">
        <v>-0.106260553314027</v>
      </c>
      <c r="IR77">
        <v>-0.0164637104937544</v>
      </c>
      <c r="IS77">
        <v>0.00201699861531707</v>
      </c>
      <c r="IT77">
        <v>-2.09568535815719e-05</v>
      </c>
      <c r="IU77">
        <v>6</v>
      </c>
      <c r="IV77">
        <v>2070</v>
      </c>
      <c r="IW77">
        <v>1</v>
      </c>
      <c r="IX77">
        <v>30</v>
      </c>
      <c r="IY77">
        <v>29321216.7</v>
      </c>
      <c r="IZ77">
        <v>29321216.7</v>
      </c>
      <c r="JA77">
        <v>0.991211</v>
      </c>
      <c r="JB77">
        <v>2.63916</v>
      </c>
      <c r="JC77">
        <v>1.54785</v>
      </c>
      <c r="JD77">
        <v>2.31079</v>
      </c>
      <c r="JE77">
        <v>1.64673</v>
      </c>
      <c r="JF77">
        <v>2.32056</v>
      </c>
      <c r="JG77">
        <v>34.5549</v>
      </c>
      <c r="JH77">
        <v>24.2101</v>
      </c>
      <c r="JI77">
        <v>18</v>
      </c>
      <c r="JJ77">
        <v>505.677</v>
      </c>
      <c r="JK77">
        <v>389.495</v>
      </c>
      <c r="JL77">
        <v>30.8807</v>
      </c>
      <c r="JM77">
        <v>28.3451</v>
      </c>
      <c r="JN77">
        <v>29.9999</v>
      </c>
      <c r="JO77">
        <v>28.3513</v>
      </c>
      <c r="JP77">
        <v>28.3055</v>
      </c>
      <c r="JQ77">
        <v>19.8722</v>
      </c>
      <c r="JR77">
        <v>19.3806</v>
      </c>
      <c r="JS77">
        <v>10.0618</v>
      </c>
      <c r="JT77">
        <v>30.8862</v>
      </c>
      <c r="JU77">
        <v>420</v>
      </c>
      <c r="JV77">
        <v>23.7732</v>
      </c>
      <c r="JW77">
        <v>96.6143</v>
      </c>
      <c r="JX77">
        <v>94.5696</v>
      </c>
    </row>
    <row r="78" spans="1:284">
      <c r="A78">
        <v>62</v>
      </c>
      <c r="B78">
        <v>1759273006</v>
      </c>
      <c r="C78">
        <v>1468</v>
      </c>
      <c r="D78" t="s">
        <v>551</v>
      </c>
      <c r="E78" t="s">
        <v>552</v>
      </c>
      <c r="F78">
        <v>5</v>
      </c>
      <c r="G78" t="s">
        <v>548</v>
      </c>
      <c r="H78" t="s">
        <v>419</v>
      </c>
      <c r="I78">
        <v>1759273003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0</v>
      </c>
      <c r="AH78">
        <v>0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2.7</v>
      </c>
      <c r="DA78">
        <v>0.5</v>
      </c>
      <c r="DB78" t="s">
        <v>421</v>
      </c>
      <c r="DC78">
        <v>2</v>
      </c>
      <c r="DD78">
        <v>1759273003</v>
      </c>
      <c r="DE78">
        <v>420.468</v>
      </c>
      <c r="DF78">
        <v>420.001666666667</v>
      </c>
      <c r="DG78">
        <v>23.7953</v>
      </c>
      <c r="DH78">
        <v>23.7379</v>
      </c>
      <c r="DI78">
        <v>418.476333333333</v>
      </c>
      <c r="DJ78">
        <v>23.4487666666667</v>
      </c>
      <c r="DK78">
        <v>500.061333333333</v>
      </c>
      <c r="DL78">
        <v>90.3864666666667</v>
      </c>
      <c r="DM78">
        <v>0.0321190333333333</v>
      </c>
      <c r="DN78">
        <v>30.1893333333333</v>
      </c>
      <c r="DO78">
        <v>29.9902</v>
      </c>
      <c r="DP78">
        <v>999.9</v>
      </c>
      <c r="DQ78">
        <v>0</v>
      </c>
      <c r="DR78">
        <v>0</v>
      </c>
      <c r="DS78">
        <v>10015.6</v>
      </c>
      <c r="DT78">
        <v>0</v>
      </c>
      <c r="DU78">
        <v>0.27582</v>
      </c>
      <c r="DV78">
        <v>0.466237333333333</v>
      </c>
      <c r="DW78">
        <v>430.717</v>
      </c>
      <c r="DX78">
        <v>430.214</v>
      </c>
      <c r="DY78">
        <v>0.0573724</v>
      </c>
      <c r="DZ78">
        <v>420.001666666667</v>
      </c>
      <c r="EA78">
        <v>23.7379</v>
      </c>
      <c r="EB78">
        <v>2.15077333333333</v>
      </c>
      <c r="EC78">
        <v>2.14558666666667</v>
      </c>
      <c r="ED78">
        <v>18.6002666666667</v>
      </c>
      <c r="EE78">
        <v>18.5617333333333</v>
      </c>
      <c r="EF78">
        <v>0.00500059</v>
      </c>
      <c r="EG78">
        <v>0</v>
      </c>
      <c r="EH78">
        <v>0</v>
      </c>
      <c r="EI78">
        <v>0</v>
      </c>
      <c r="EJ78">
        <v>257.866666666667</v>
      </c>
      <c r="EK78">
        <v>0.00500059</v>
      </c>
      <c r="EL78">
        <v>-13.8666666666667</v>
      </c>
      <c r="EM78">
        <v>-1.13333333333333</v>
      </c>
      <c r="EN78">
        <v>35.375</v>
      </c>
      <c r="EO78">
        <v>39.104</v>
      </c>
      <c r="EP78">
        <v>36.958</v>
      </c>
      <c r="EQ78">
        <v>39.1873333333333</v>
      </c>
      <c r="ER78">
        <v>37.979</v>
      </c>
      <c r="ES78">
        <v>0</v>
      </c>
      <c r="ET78">
        <v>0</v>
      </c>
      <c r="EU78">
        <v>0</v>
      </c>
      <c r="EV78">
        <v>1759272989.9</v>
      </c>
      <c r="EW78">
        <v>0</v>
      </c>
      <c r="EX78">
        <v>259.768</v>
      </c>
      <c r="EY78">
        <v>-18.7538461344239</v>
      </c>
      <c r="EZ78">
        <v>2.9076922676267</v>
      </c>
      <c r="FA78">
        <v>-13.3</v>
      </c>
      <c r="FB78">
        <v>15</v>
      </c>
      <c r="FC78">
        <v>0</v>
      </c>
      <c r="FD78" t="s">
        <v>422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0.4950699</v>
      </c>
      <c r="FQ78">
        <v>-0.0760552781954885</v>
      </c>
      <c r="FR78">
        <v>0.0212621534701921</v>
      </c>
      <c r="FS78">
        <v>1</v>
      </c>
      <c r="FT78">
        <v>260.073529411765</v>
      </c>
      <c r="FU78">
        <v>-10.0519480884849</v>
      </c>
      <c r="FV78">
        <v>5.19803745904217</v>
      </c>
      <c r="FW78">
        <v>-1</v>
      </c>
      <c r="FX78">
        <v>0.056237405</v>
      </c>
      <c r="FY78">
        <v>0.0137658631578948</v>
      </c>
      <c r="FZ78">
        <v>0.00175058173715911</v>
      </c>
      <c r="GA78">
        <v>1</v>
      </c>
      <c r="GB78">
        <v>2</v>
      </c>
      <c r="GC78">
        <v>2</v>
      </c>
      <c r="GD78" t="s">
        <v>423</v>
      </c>
      <c r="GE78">
        <v>3.13294</v>
      </c>
      <c r="GF78">
        <v>2.70993</v>
      </c>
      <c r="GG78">
        <v>0.0894497</v>
      </c>
      <c r="GH78">
        <v>0.0898431</v>
      </c>
      <c r="GI78">
        <v>0.102283</v>
      </c>
      <c r="GJ78">
        <v>0.102772</v>
      </c>
      <c r="GK78">
        <v>34288.8</v>
      </c>
      <c r="GL78">
        <v>36713.7</v>
      </c>
      <c r="GM78">
        <v>34071.2</v>
      </c>
      <c r="GN78">
        <v>36523.2</v>
      </c>
      <c r="GO78">
        <v>43193.6</v>
      </c>
      <c r="GP78">
        <v>47035.7</v>
      </c>
      <c r="GQ78">
        <v>53148.6</v>
      </c>
      <c r="GR78">
        <v>58366.8</v>
      </c>
      <c r="GS78">
        <v>1.9538</v>
      </c>
      <c r="GT78">
        <v>1.77092</v>
      </c>
      <c r="GU78">
        <v>0.0826195</v>
      </c>
      <c r="GV78">
        <v>0</v>
      </c>
      <c r="GW78">
        <v>28.6451</v>
      </c>
      <c r="GX78">
        <v>999.9</v>
      </c>
      <c r="GY78">
        <v>55.555</v>
      </c>
      <c r="GZ78">
        <v>31.33</v>
      </c>
      <c r="HA78">
        <v>28.2538</v>
      </c>
      <c r="HB78">
        <v>54.4406</v>
      </c>
      <c r="HC78">
        <v>48.0489</v>
      </c>
      <c r="HD78">
        <v>1</v>
      </c>
      <c r="HE78">
        <v>0.0750127</v>
      </c>
      <c r="HF78">
        <v>-1.53185</v>
      </c>
      <c r="HG78">
        <v>20.1275</v>
      </c>
      <c r="HH78">
        <v>5.19887</v>
      </c>
      <c r="HI78">
        <v>12.0043</v>
      </c>
      <c r="HJ78">
        <v>4.97485</v>
      </c>
      <c r="HK78">
        <v>3.294</v>
      </c>
      <c r="HL78">
        <v>9999</v>
      </c>
      <c r="HM78">
        <v>9999</v>
      </c>
      <c r="HN78">
        <v>57.9</v>
      </c>
      <c r="HO78">
        <v>9999</v>
      </c>
      <c r="HP78">
        <v>1.86325</v>
      </c>
      <c r="HQ78">
        <v>1.86813</v>
      </c>
      <c r="HR78">
        <v>1.86783</v>
      </c>
      <c r="HS78">
        <v>1.86905</v>
      </c>
      <c r="HT78">
        <v>1.86981</v>
      </c>
      <c r="HU78">
        <v>1.86593</v>
      </c>
      <c r="HV78">
        <v>1.86699</v>
      </c>
      <c r="HW78">
        <v>1.86844</v>
      </c>
      <c r="HX78">
        <v>5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1.992</v>
      </c>
      <c r="IL78">
        <v>0.3466</v>
      </c>
      <c r="IM78">
        <v>0.597718743632158</v>
      </c>
      <c r="IN78">
        <v>0.00361529761911597</v>
      </c>
      <c r="IO78">
        <v>-7.80012915215668e-07</v>
      </c>
      <c r="IP78">
        <v>2.42927914842525e-10</v>
      </c>
      <c r="IQ78">
        <v>-0.106260553314027</v>
      </c>
      <c r="IR78">
        <v>-0.0164637104937544</v>
      </c>
      <c r="IS78">
        <v>0.00201699861531707</v>
      </c>
      <c r="IT78">
        <v>-2.09568535815719e-05</v>
      </c>
      <c r="IU78">
        <v>6</v>
      </c>
      <c r="IV78">
        <v>2070</v>
      </c>
      <c r="IW78">
        <v>1</v>
      </c>
      <c r="IX78">
        <v>30</v>
      </c>
      <c r="IY78">
        <v>29321216.8</v>
      </c>
      <c r="IZ78">
        <v>29321216.8</v>
      </c>
      <c r="JA78">
        <v>0.991211</v>
      </c>
      <c r="JB78">
        <v>2.63794</v>
      </c>
      <c r="JC78">
        <v>1.54785</v>
      </c>
      <c r="JD78">
        <v>2.31201</v>
      </c>
      <c r="JE78">
        <v>1.64673</v>
      </c>
      <c r="JF78">
        <v>2.34741</v>
      </c>
      <c r="JG78">
        <v>34.5549</v>
      </c>
      <c r="JH78">
        <v>24.2188</v>
      </c>
      <c r="JI78">
        <v>18</v>
      </c>
      <c r="JJ78">
        <v>505.61</v>
      </c>
      <c r="JK78">
        <v>389.65</v>
      </c>
      <c r="JL78">
        <v>30.8824</v>
      </c>
      <c r="JM78">
        <v>28.3445</v>
      </c>
      <c r="JN78">
        <v>29.9999</v>
      </c>
      <c r="JO78">
        <v>28.3512</v>
      </c>
      <c r="JP78">
        <v>28.3047</v>
      </c>
      <c r="JQ78">
        <v>19.8703</v>
      </c>
      <c r="JR78">
        <v>19.3806</v>
      </c>
      <c r="JS78">
        <v>10.0618</v>
      </c>
      <c r="JT78">
        <v>30.8862</v>
      </c>
      <c r="JU78">
        <v>420</v>
      </c>
      <c r="JV78">
        <v>23.7732</v>
      </c>
      <c r="JW78">
        <v>96.6146</v>
      </c>
      <c r="JX78">
        <v>94.5703</v>
      </c>
    </row>
    <row r="79" spans="1:284">
      <c r="A79">
        <v>63</v>
      </c>
      <c r="B79">
        <v>1759273008</v>
      </c>
      <c r="C79">
        <v>1470</v>
      </c>
      <c r="D79" t="s">
        <v>553</v>
      </c>
      <c r="E79" t="s">
        <v>554</v>
      </c>
      <c r="F79">
        <v>5</v>
      </c>
      <c r="G79" t="s">
        <v>548</v>
      </c>
      <c r="H79" t="s">
        <v>419</v>
      </c>
      <c r="I79">
        <v>1759273005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0</v>
      </c>
      <c r="AH79">
        <v>0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2.7</v>
      </c>
      <c r="DA79">
        <v>0.5</v>
      </c>
      <c r="DB79" t="s">
        <v>421</v>
      </c>
      <c r="DC79">
        <v>2</v>
      </c>
      <c r="DD79">
        <v>1759273005</v>
      </c>
      <c r="DE79">
        <v>420.469666666667</v>
      </c>
      <c r="DF79">
        <v>420.008333333333</v>
      </c>
      <c r="DG79">
        <v>23.7955333333333</v>
      </c>
      <c r="DH79">
        <v>23.7373</v>
      </c>
      <c r="DI79">
        <v>418.478</v>
      </c>
      <c r="DJ79">
        <v>23.449</v>
      </c>
      <c r="DK79">
        <v>500.064</v>
      </c>
      <c r="DL79">
        <v>90.3855666666667</v>
      </c>
      <c r="DM79">
        <v>0.0319709</v>
      </c>
      <c r="DN79">
        <v>30.1887</v>
      </c>
      <c r="DO79">
        <v>29.9884333333333</v>
      </c>
      <c r="DP79">
        <v>999.9</v>
      </c>
      <c r="DQ79">
        <v>0</v>
      </c>
      <c r="DR79">
        <v>0</v>
      </c>
      <c r="DS79">
        <v>10007.7</v>
      </c>
      <c r="DT79">
        <v>0</v>
      </c>
      <c r="DU79">
        <v>0.27582</v>
      </c>
      <c r="DV79">
        <v>0.461497</v>
      </c>
      <c r="DW79">
        <v>430.719</v>
      </c>
      <c r="DX79">
        <v>430.220666666667</v>
      </c>
      <c r="DY79">
        <v>0.0582116333333333</v>
      </c>
      <c r="DZ79">
        <v>420.008333333333</v>
      </c>
      <c r="EA79">
        <v>23.7373</v>
      </c>
      <c r="EB79">
        <v>2.15077333333333</v>
      </c>
      <c r="EC79">
        <v>2.14551333333333</v>
      </c>
      <c r="ED79">
        <v>18.6003</v>
      </c>
      <c r="EE79">
        <v>18.5611666666667</v>
      </c>
      <c r="EF79">
        <v>0.00500059</v>
      </c>
      <c r="EG79">
        <v>0</v>
      </c>
      <c r="EH79">
        <v>0</v>
      </c>
      <c r="EI79">
        <v>0</v>
      </c>
      <c r="EJ79">
        <v>260.033333333333</v>
      </c>
      <c r="EK79">
        <v>0.00500059</v>
      </c>
      <c r="EL79">
        <v>-16.4</v>
      </c>
      <c r="EM79">
        <v>-1.96666666666667</v>
      </c>
      <c r="EN79">
        <v>35.3956666666667</v>
      </c>
      <c r="EO79">
        <v>39.1456666666667</v>
      </c>
      <c r="EP79">
        <v>36.979</v>
      </c>
      <c r="EQ79">
        <v>39.2496666666667</v>
      </c>
      <c r="ER79">
        <v>38.0206666666667</v>
      </c>
      <c r="ES79">
        <v>0</v>
      </c>
      <c r="ET79">
        <v>0</v>
      </c>
      <c r="EU79">
        <v>0</v>
      </c>
      <c r="EV79">
        <v>1759272992.3</v>
      </c>
      <c r="EW79">
        <v>0</v>
      </c>
      <c r="EX79">
        <v>259.88</v>
      </c>
      <c r="EY79">
        <v>-13.4384616076592</v>
      </c>
      <c r="EZ79">
        <v>2.60769234500696</v>
      </c>
      <c r="FA79">
        <v>-13.712</v>
      </c>
      <c r="FB79">
        <v>15</v>
      </c>
      <c r="FC79">
        <v>0</v>
      </c>
      <c r="FD79" t="s">
        <v>422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0.48680265</v>
      </c>
      <c r="FQ79">
        <v>-0.0681634736842101</v>
      </c>
      <c r="FR79">
        <v>0.0204280044798189</v>
      </c>
      <c r="FS79">
        <v>1</v>
      </c>
      <c r="FT79">
        <v>259.929411764706</v>
      </c>
      <c r="FU79">
        <v>-8.71504971450877</v>
      </c>
      <c r="FV79">
        <v>5.24609263064172</v>
      </c>
      <c r="FW79">
        <v>-1</v>
      </c>
      <c r="FX79">
        <v>0.05689439</v>
      </c>
      <c r="FY79">
        <v>0.0107365894736841</v>
      </c>
      <c r="FZ79">
        <v>0.00139641554556658</v>
      </c>
      <c r="GA79">
        <v>1</v>
      </c>
      <c r="GB79">
        <v>2</v>
      </c>
      <c r="GC79">
        <v>2</v>
      </c>
      <c r="GD79" t="s">
        <v>423</v>
      </c>
      <c r="GE79">
        <v>3.13281</v>
      </c>
      <c r="GF79">
        <v>2.71004</v>
      </c>
      <c r="GG79">
        <v>0.0894578</v>
      </c>
      <c r="GH79">
        <v>0.0898475</v>
      </c>
      <c r="GI79">
        <v>0.10228</v>
      </c>
      <c r="GJ79">
        <v>0.102772</v>
      </c>
      <c r="GK79">
        <v>34288.7</v>
      </c>
      <c r="GL79">
        <v>36713.5</v>
      </c>
      <c r="GM79">
        <v>34071.4</v>
      </c>
      <c r="GN79">
        <v>36523.1</v>
      </c>
      <c r="GO79">
        <v>43193.8</v>
      </c>
      <c r="GP79">
        <v>47035.8</v>
      </c>
      <c r="GQ79">
        <v>53148.6</v>
      </c>
      <c r="GR79">
        <v>58366.9</v>
      </c>
      <c r="GS79">
        <v>1.9538</v>
      </c>
      <c r="GT79">
        <v>1.77097</v>
      </c>
      <c r="GU79">
        <v>0.0824556</v>
      </c>
      <c r="GV79">
        <v>0</v>
      </c>
      <c r="GW79">
        <v>28.6438</v>
      </c>
      <c r="GX79">
        <v>999.9</v>
      </c>
      <c r="GY79">
        <v>55.555</v>
      </c>
      <c r="GZ79">
        <v>31.33</v>
      </c>
      <c r="HA79">
        <v>28.257</v>
      </c>
      <c r="HB79">
        <v>54.0606</v>
      </c>
      <c r="HC79">
        <v>48.2332</v>
      </c>
      <c r="HD79">
        <v>1</v>
      </c>
      <c r="HE79">
        <v>0.0749543</v>
      </c>
      <c r="HF79">
        <v>-1.53847</v>
      </c>
      <c r="HG79">
        <v>20.1274</v>
      </c>
      <c r="HH79">
        <v>5.19902</v>
      </c>
      <c r="HI79">
        <v>12.0044</v>
      </c>
      <c r="HJ79">
        <v>4.9749</v>
      </c>
      <c r="HK79">
        <v>3.294</v>
      </c>
      <c r="HL79">
        <v>9999</v>
      </c>
      <c r="HM79">
        <v>9999</v>
      </c>
      <c r="HN79">
        <v>57.9</v>
      </c>
      <c r="HO79">
        <v>9999</v>
      </c>
      <c r="HP79">
        <v>1.86325</v>
      </c>
      <c r="HQ79">
        <v>1.86813</v>
      </c>
      <c r="HR79">
        <v>1.86783</v>
      </c>
      <c r="HS79">
        <v>1.86905</v>
      </c>
      <c r="HT79">
        <v>1.86981</v>
      </c>
      <c r="HU79">
        <v>1.86592</v>
      </c>
      <c r="HV79">
        <v>1.86701</v>
      </c>
      <c r="HW79">
        <v>1.86844</v>
      </c>
      <c r="HX79">
        <v>5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1.992</v>
      </c>
      <c r="IL79">
        <v>0.3465</v>
      </c>
      <c r="IM79">
        <v>0.597718743632158</v>
      </c>
      <c r="IN79">
        <v>0.00361529761911597</v>
      </c>
      <c r="IO79">
        <v>-7.80012915215668e-07</v>
      </c>
      <c r="IP79">
        <v>2.42927914842525e-10</v>
      </c>
      <c r="IQ79">
        <v>-0.106260553314027</v>
      </c>
      <c r="IR79">
        <v>-0.0164637104937544</v>
      </c>
      <c r="IS79">
        <v>0.00201699861531707</v>
      </c>
      <c r="IT79">
        <v>-2.09568535815719e-05</v>
      </c>
      <c r="IU79">
        <v>6</v>
      </c>
      <c r="IV79">
        <v>2070</v>
      </c>
      <c r="IW79">
        <v>1</v>
      </c>
      <c r="IX79">
        <v>30</v>
      </c>
      <c r="IY79">
        <v>29321216.8</v>
      </c>
      <c r="IZ79">
        <v>29321216.8</v>
      </c>
      <c r="JA79">
        <v>0.991211</v>
      </c>
      <c r="JB79">
        <v>2.63428</v>
      </c>
      <c r="JC79">
        <v>1.54785</v>
      </c>
      <c r="JD79">
        <v>2.31079</v>
      </c>
      <c r="JE79">
        <v>1.64673</v>
      </c>
      <c r="JF79">
        <v>2.30835</v>
      </c>
      <c r="JG79">
        <v>34.5549</v>
      </c>
      <c r="JH79">
        <v>24.2101</v>
      </c>
      <c r="JI79">
        <v>18</v>
      </c>
      <c r="JJ79">
        <v>505.6</v>
      </c>
      <c r="JK79">
        <v>389.671</v>
      </c>
      <c r="JL79">
        <v>30.8848</v>
      </c>
      <c r="JM79">
        <v>28.3433</v>
      </c>
      <c r="JN79">
        <v>29.9999</v>
      </c>
      <c r="JO79">
        <v>28.3501</v>
      </c>
      <c r="JP79">
        <v>28.3037</v>
      </c>
      <c r="JQ79">
        <v>19.8705</v>
      </c>
      <c r="JR79">
        <v>19.3806</v>
      </c>
      <c r="JS79">
        <v>10.0618</v>
      </c>
      <c r="JT79">
        <v>30.8862</v>
      </c>
      <c r="JU79">
        <v>420</v>
      </c>
      <c r="JV79">
        <v>23.7732</v>
      </c>
      <c r="JW79">
        <v>96.6149</v>
      </c>
      <c r="JX79">
        <v>94.5704</v>
      </c>
    </row>
    <row r="80" spans="1:284">
      <c r="A80">
        <v>64</v>
      </c>
      <c r="B80">
        <v>1759273010</v>
      </c>
      <c r="C80">
        <v>1472</v>
      </c>
      <c r="D80" t="s">
        <v>555</v>
      </c>
      <c r="E80" t="s">
        <v>556</v>
      </c>
      <c r="F80">
        <v>5</v>
      </c>
      <c r="G80" t="s">
        <v>548</v>
      </c>
      <c r="H80" t="s">
        <v>419</v>
      </c>
      <c r="I80">
        <v>1759273007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0</v>
      </c>
      <c r="AH80">
        <v>0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2.7</v>
      </c>
      <c r="DA80">
        <v>0.5</v>
      </c>
      <c r="DB80" t="s">
        <v>421</v>
      </c>
      <c r="DC80">
        <v>2</v>
      </c>
      <c r="DD80">
        <v>1759273007</v>
      </c>
      <c r="DE80">
        <v>420.484</v>
      </c>
      <c r="DF80">
        <v>420.022666666667</v>
      </c>
      <c r="DG80">
        <v>23.7955666666667</v>
      </c>
      <c r="DH80">
        <v>23.7370333333333</v>
      </c>
      <c r="DI80">
        <v>418.492</v>
      </c>
      <c r="DJ80">
        <v>23.4490333333333</v>
      </c>
      <c r="DK80">
        <v>500.015666666667</v>
      </c>
      <c r="DL80">
        <v>90.3848333333333</v>
      </c>
      <c r="DM80">
        <v>0.0321307</v>
      </c>
      <c r="DN80">
        <v>30.1884333333333</v>
      </c>
      <c r="DO80">
        <v>29.9877333333333</v>
      </c>
      <c r="DP80">
        <v>999.9</v>
      </c>
      <c r="DQ80">
        <v>0</v>
      </c>
      <c r="DR80">
        <v>0</v>
      </c>
      <c r="DS80">
        <v>9984.57333333333</v>
      </c>
      <c r="DT80">
        <v>0</v>
      </c>
      <c r="DU80">
        <v>0.27582</v>
      </c>
      <c r="DV80">
        <v>0.461364666666667</v>
      </c>
      <c r="DW80">
        <v>430.733666666667</v>
      </c>
      <c r="DX80">
        <v>430.235333333333</v>
      </c>
      <c r="DY80">
        <v>0.0585365333333333</v>
      </c>
      <c r="DZ80">
        <v>420.022666666667</v>
      </c>
      <c r="EA80">
        <v>23.7370333333333</v>
      </c>
      <c r="EB80">
        <v>2.15076</v>
      </c>
      <c r="EC80">
        <v>2.14547</v>
      </c>
      <c r="ED80">
        <v>18.6001666666667</v>
      </c>
      <c r="EE80">
        <v>18.5608333333333</v>
      </c>
      <c r="EF80">
        <v>0.00500059</v>
      </c>
      <c r="EG80">
        <v>0</v>
      </c>
      <c r="EH80">
        <v>0</v>
      </c>
      <c r="EI80">
        <v>0</v>
      </c>
      <c r="EJ80">
        <v>265.033333333333</v>
      </c>
      <c r="EK80">
        <v>0.00500059</v>
      </c>
      <c r="EL80">
        <v>-19.6333333333333</v>
      </c>
      <c r="EM80">
        <v>-2.33333333333333</v>
      </c>
      <c r="EN80">
        <v>35.4163333333333</v>
      </c>
      <c r="EO80">
        <v>39.1873333333333</v>
      </c>
      <c r="EP80">
        <v>37</v>
      </c>
      <c r="EQ80">
        <v>39.3123333333333</v>
      </c>
      <c r="ER80">
        <v>38.0413333333333</v>
      </c>
      <c r="ES80">
        <v>0</v>
      </c>
      <c r="ET80">
        <v>0</v>
      </c>
      <c r="EU80">
        <v>0</v>
      </c>
      <c r="EV80">
        <v>1759272994.1</v>
      </c>
      <c r="EW80">
        <v>0</v>
      </c>
      <c r="EX80">
        <v>260.573076923077</v>
      </c>
      <c r="EY80">
        <v>7.866666687023</v>
      </c>
      <c r="EZ80">
        <v>-4.3521367488345</v>
      </c>
      <c r="FA80">
        <v>-13.5961538461538</v>
      </c>
      <c r="FB80">
        <v>15</v>
      </c>
      <c r="FC80">
        <v>0</v>
      </c>
      <c r="FD80" t="s">
        <v>422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0.48509215</v>
      </c>
      <c r="FQ80">
        <v>-0.0993396541353388</v>
      </c>
      <c r="FR80">
        <v>0.0211758896490207</v>
      </c>
      <c r="FS80">
        <v>1</v>
      </c>
      <c r="FT80">
        <v>260.232352941176</v>
      </c>
      <c r="FU80">
        <v>-10.4064171757701</v>
      </c>
      <c r="FV80">
        <v>5.15076925084327</v>
      </c>
      <c r="FW80">
        <v>-1</v>
      </c>
      <c r="FX80">
        <v>0.0574417</v>
      </c>
      <c r="FY80">
        <v>0.00720945563909769</v>
      </c>
      <c r="FZ80">
        <v>0.000947788399380368</v>
      </c>
      <c r="GA80">
        <v>1</v>
      </c>
      <c r="GB80">
        <v>2</v>
      </c>
      <c r="GC80">
        <v>2</v>
      </c>
      <c r="GD80" t="s">
        <v>423</v>
      </c>
      <c r="GE80">
        <v>3.13274</v>
      </c>
      <c r="GF80">
        <v>2.71042</v>
      </c>
      <c r="GG80">
        <v>0.0894602</v>
      </c>
      <c r="GH80">
        <v>0.0898463</v>
      </c>
      <c r="GI80">
        <v>0.102275</v>
      </c>
      <c r="GJ80">
        <v>0.10277</v>
      </c>
      <c r="GK80">
        <v>34288.7</v>
      </c>
      <c r="GL80">
        <v>36713.6</v>
      </c>
      <c r="GM80">
        <v>34071.5</v>
      </c>
      <c r="GN80">
        <v>36523.2</v>
      </c>
      <c r="GO80">
        <v>43194.1</v>
      </c>
      <c r="GP80">
        <v>47035.9</v>
      </c>
      <c r="GQ80">
        <v>53148.6</v>
      </c>
      <c r="GR80">
        <v>58366.9</v>
      </c>
      <c r="GS80">
        <v>1.95355</v>
      </c>
      <c r="GT80">
        <v>1.77095</v>
      </c>
      <c r="GU80">
        <v>0.0826158</v>
      </c>
      <c r="GV80">
        <v>0</v>
      </c>
      <c r="GW80">
        <v>28.6426</v>
      </c>
      <c r="GX80">
        <v>999.9</v>
      </c>
      <c r="GY80">
        <v>55.555</v>
      </c>
      <c r="GZ80">
        <v>31.33</v>
      </c>
      <c r="HA80">
        <v>28.2518</v>
      </c>
      <c r="HB80">
        <v>54.9406</v>
      </c>
      <c r="HC80">
        <v>48.133</v>
      </c>
      <c r="HD80">
        <v>1</v>
      </c>
      <c r="HE80">
        <v>0.0749009</v>
      </c>
      <c r="HF80">
        <v>-1.53575</v>
      </c>
      <c r="HG80">
        <v>20.1273</v>
      </c>
      <c r="HH80">
        <v>5.19887</v>
      </c>
      <c r="HI80">
        <v>12.0046</v>
      </c>
      <c r="HJ80">
        <v>4.9747</v>
      </c>
      <c r="HK80">
        <v>3.294</v>
      </c>
      <c r="HL80">
        <v>9999</v>
      </c>
      <c r="HM80">
        <v>9999</v>
      </c>
      <c r="HN80">
        <v>57.9</v>
      </c>
      <c r="HO80">
        <v>9999</v>
      </c>
      <c r="HP80">
        <v>1.86325</v>
      </c>
      <c r="HQ80">
        <v>1.86813</v>
      </c>
      <c r="HR80">
        <v>1.86783</v>
      </c>
      <c r="HS80">
        <v>1.86905</v>
      </c>
      <c r="HT80">
        <v>1.86981</v>
      </c>
      <c r="HU80">
        <v>1.86593</v>
      </c>
      <c r="HV80">
        <v>1.86705</v>
      </c>
      <c r="HW80">
        <v>1.86844</v>
      </c>
      <c r="HX80">
        <v>5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1.992</v>
      </c>
      <c r="IL80">
        <v>0.3464</v>
      </c>
      <c r="IM80">
        <v>0.597718743632158</v>
      </c>
      <c r="IN80">
        <v>0.00361529761911597</v>
      </c>
      <c r="IO80">
        <v>-7.80012915215668e-07</v>
      </c>
      <c r="IP80">
        <v>2.42927914842525e-10</v>
      </c>
      <c r="IQ80">
        <v>-0.106260553314027</v>
      </c>
      <c r="IR80">
        <v>-0.0164637104937544</v>
      </c>
      <c r="IS80">
        <v>0.00201699861531707</v>
      </c>
      <c r="IT80">
        <v>-2.09568535815719e-05</v>
      </c>
      <c r="IU80">
        <v>6</v>
      </c>
      <c r="IV80">
        <v>2070</v>
      </c>
      <c r="IW80">
        <v>1</v>
      </c>
      <c r="IX80">
        <v>30</v>
      </c>
      <c r="IY80">
        <v>29321216.8</v>
      </c>
      <c r="IZ80">
        <v>29321216.8</v>
      </c>
      <c r="JA80">
        <v>0.992432</v>
      </c>
      <c r="JB80">
        <v>2.64038</v>
      </c>
      <c r="JC80">
        <v>1.54785</v>
      </c>
      <c r="JD80">
        <v>2.31079</v>
      </c>
      <c r="JE80">
        <v>1.64551</v>
      </c>
      <c r="JF80">
        <v>2.28271</v>
      </c>
      <c r="JG80">
        <v>34.5549</v>
      </c>
      <c r="JH80">
        <v>24.2101</v>
      </c>
      <c r="JI80">
        <v>18</v>
      </c>
      <c r="JJ80">
        <v>505.424</v>
      </c>
      <c r="JK80">
        <v>389.65</v>
      </c>
      <c r="JL80">
        <v>30.8876</v>
      </c>
      <c r="JM80">
        <v>28.3421</v>
      </c>
      <c r="JN80">
        <v>29.9998</v>
      </c>
      <c r="JO80">
        <v>28.3489</v>
      </c>
      <c r="JP80">
        <v>28.3025</v>
      </c>
      <c r="JQ80">
        <v>19.8706</v>
      </c>
      <c r="JR80">
        <v>19.3806</v>
      </c>
      <c r="JS80">
        <v>10.0618</v>
      </c>
      <c r="JT80">
        <v>30.8944</v>
      </c>
      <c r="JU80">
        <v>420</v>
      </c>
      <c r="JV80">
        <v>23.7732</v>
      </c>
      <c r="JW80">
        <v>96.6149</v>
      </c>
      <c r="JX80">
        <v>94.5704</v>
      </c>
    </row>
    <row r="81" spans="1:284">
      <c r="A81">
        <v>65</v>
      </c>
      <c r="B81">
        <v>1759273012</v>
      </c>
      <c r="C81">
        <v>1474</v>
      </c>
      <c r="D81" t="s">
        <v>557</v>
      </c>
      <c r="E81" t="s">
        <v>558</v>
      </c>
      <c r="F81">
        <v>5</v>
      </c>
      <c r="G81" t="s">
        <v>548</v>
      </c>
      <c r="H81" t="s">
        <v>419</v>
      </c>
      <c r="I81">
        <v>1759273009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0</v>
      </c>
      <c r="AH81">
        <v>0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2.7</v>
      </c>
      <c r="DA81">
        <v>0.5</v>
      </c>
      <c r="DB81" t="s">
        <v>421</v>
      </c>
      <c r="DC81">
        <v>2</v>
      </c>
      <c r="DD81">
        <v>1759273009</v>
      </c>
      <c r="DE81">
        <v>420.508666666667</v>
      </c>
      <c r="DF81">
        <v>420.024333333333</v>
      </c>
      <c r="DG81">
        <v>23.7949</v>
      </c>
      <c r="DH81">
        <v>23.7367333333333</v>
      </c>
      <c r="DI81">
        <v>418.516666666667</v>
      </c>
      <c r="DJ81">
        <v>23.4484</v>
      </c>
      <c r="DK81">
        <v>499.959</v>
      </c>
      <c r="DL81">
        <v>90.3845666666667</v>
      </c>
      <c r="DM81">
        <v>0.0324089</v>
      </c>
      <c r="DN81">
        <v>30.1888333333333</v>
      </c>
      <c r="DO81">
        <v>29.9896333333333</v>
      </c>
      <c r="DP81">
        <v>999.9</v>
      </c>
      <c r="DQ81">
        <v>0</v>
      </c>
      <c r="DR81">
        <v>0</v>
      </c>
      <c r="DS81">
        <v>9972.91333333334</v>
      </c>
      <c r="DT81">
        <v>0</v>
      </c>
      <c r="DU81">
        <v>0.27582</v>
      </c>
      <c r="DV81">
        <v>0.484364666666667</v>
      </c>
      <c r="DW81">
        <v>430.758666666667</v>
      </c>
      <c r="DX81">
        <v>430.237</v>
      </c>
      <c r="DY81">
        <v>0.0581709333333333</v>
      </c>
      <c r="DZ81">
        <v>420.024333333333</v>
      </c>
      <c r="EA81">
        <v>23.7367333333333</v>
      </c>
      <c r="EB81">
        <v>2.15069333333333</v>
      </c>
      <c r="EC81">
        <v>2.14543666666667</v>
      </c>
      <c r="ED81">
        <v>18.5997</v>
      </c>
      <c r="EE81">
        <v>18.5605666666667</v>
      </c>
      <c r="EF81">
        <v>0.00500059</v>
      </c>
      <c r="EG81">
        <v>0</v>
      </c>
      <c r="EH81">
        <v>0</v>
      </c>
      <c r="EI81">
        <v>0</v>
      </c>
      <c r="EJ81">
        <v>263.566666666667</v>
      </c>
      <c r="EK81">
        <v>0.00500059</v>
      </c>
      <c r="EL81">
        <v>-18.6</v>
      </c>
      <c r="EM81">
        <v>-1.83333333333333</v>
      </c>
      <c r="EN81">
        <v>35.437</v>
      </c>
      <c r="EO81">
        <v>39.2496666666667</v>
      </c>
      <c r="EP81">
        <v>37.0206666666667</v>
      </c>
      <c r="EQ81">
        <v>39.3746666666667</v>
      </c>
      <c r="ER81">
        <v>38.062</v>
      </c>
      <c r="ES81">
        <v>0</v>
      </c>
      <c r="ET81">
        <v>0</v>
      </c>
      <c r="EU81">
        <v>0</v>
      </c>
      <c r="EV81">
        <v>1759272995.9</v>
      </c>
      <c r="EW81">
        <v>0</v>
      </c>
      <c r="EX81">
        <v>260.108</v>
      </c>
      <c r="EY81">
        <v>-2.96153868662554</v>
      </c>
      <c r="EZ81">
        <v>-11.4999999012703</v>
      </c>
      <c r="FA81">
        <v>-13.664</v>
      </c>
      <c r="FB81">
        <v>15</v>
      </c>
      <c r="FC81">
        <v>0</v>
      </c>
      <c r="FD81" t="s">
        <v>422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0.4863571</v>
      </c>
      <c r="FQ81">
        <v>-0.112808751879699</v>
      </c>
      <c r="FR81">
        <v>0.0211873854000441</v>
      </c>
      <c r="FS81">
        <v>1</v>
      </c>
      <c r="FT81">
        <v>260.667647058823</v>
      </c>
      <c r="FU81">
        <v>2.35141327508136</v>
      </c>
      <c r="FV81">
        <v>5.23145017507154</v>
      </c>
      <c r="FW81">
        <v>-1</v>
      </c>
      <c r="FX81">
        <v>0.05759229</v>
      </c>
      <c r="FY81">
        <v>0.00456424962406023</v>
      </c>
      <c r="FZ81">
        <v>0.000829040183525504</v>
      </c>
      <c r="GA81">
        <v>1</v>
      </c>
      <c r="GB81">
        <v>2</v>
      </c>
      <c r="GC81">
        <v>2</v>
      </c>
      <c r="GD81" t="s">
        <v>423</v>
      </c>
      <c r="GE81">
        <v>3.13271</v>
      </c>
      <c r="GF81">
        <v>2.71067</v>
      </c>
      <c r="GG81">
        <v>0.0894614</v>
      </c>
      <c r="GH81">
        <v>0.0898428</v>
      </c>
      <c r="GI81">
        <v>0.102273</v>
      </c>
      <c r="GJ81">
        <v>0.10277</v>
      </c>
      <c r="GK81">
        <v>34288.7</v>
      </c>
      <c r="GL81">
        <v>36713.8</v>
      </c>
      <c r="GM81">
        <v>34071.6</v>
      </c>
      <c r="GN81">
        <v>36523.3</v>
      </c>
      <c r="GO81">
        <v>43194.2</v>
      </c>
      <c r="GP81">
        <v>47036</v>
      </c>
      <c r="GQ81">
        <v>53148.7</v>
      </c>
      <c r="GR81">
        <v>58367</v>
      </c>
      <c r="GS81">
        <v>1.95327</v>
      </c>
      <c r="GT81">
        <v>1.77105</v>
      </c>
      <c r="GU81">
        <v>0.0830516</v>
      </c>
      <c r="GV81">
        <v>0</v>
      </c>
      <c r="GW81">
        <v>28.641</v>
      </c>
      <c r="GX81">
        <v>999.9</v>
      </c>
      <c r="GY81">
        <v>55.555</v>
      </c>
      <c r="GZ81">
        <v>31.33</v>
      </c>
      <c r="HA81">
        <v>28.2539</v>
      </c>
      <c r="HB81">
        <v>54.1406</v>
      </c>
      <c r="HC81">
        <v>48.3694</v>
      </c>
      <c r="HD81">
        <v>1</v>
      </c>
      <c r="HE81">
        <v>0.0747282</v>
      </c>
      <c r="HF81">
        <v>-1.54494</v>
      </c>
      <c r="HG81">
        <v>20.1269</v>
      </c>
      <c r="HH81">
        <v>5.19872</v>
      </c>
      <c r="HI81">
        <v>12.0049</v>
      </c>
      <c r="HJ81">
        <v>4.9747</v>
      </c>
      <c r="HK81">
        <v>3.294</v>
      </c>
      <c r="HL81">
        <v>9999</v>
      </c>
      <c r="HM81">
        <v>9999</v>
      </c>
      <c r="HN81">
        <v>57.9</v>
      </c>
      <c r="HO81">
        <v>9999</v>
      </c>
      <c r="HP81">
        <v>1.86325</v>
      </c>
      <c r="HQ81">
        <v>1.86813</v>
      </c>
      <c r="HR81">
        <v>1.86784</v>
      </c>
      <c r="HS81">
        <v>1.86905</v>
      </c>
      <c r="HT81">
        <v>1.86982</v>
      </c>
      <c r="HU81">
        <v>1.86595</v>
      </c>
      <c r="HV81">
        <v>1.86704</v>
      </c>
      <c r="HW81">
        <v>1.86844</v>
      </c>
      <c r="HX81">
        <v>5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1.992</v>
      </c>
      <c r="IL81">
        <v>0.3464</v>
      </c>
      <c r="IM81">
        <v>0.597718743632158</v>
      </c>
      <c r="IN81">
        <v>0.00361529761911597</v>
      </c>
      <c r="IO81">
        <v>-7.80012915215668e-07</v>
      </c>
      <c r="IP81">
        <v>2.42927914842525e-10</v>
      </c>
      <c r="IQ81">
        <v>-0.106260553314027</v>
      </c>
      <c r="IR81">
        <v>-0.0164637104937544</v>
      </c>
      <c r="IS81">
        <v>0.00201699861531707</v>
      </c>
      <c r="IT81">
        <v>-2.09568535815719e-05</v>
      </c>
      <c r="IU81">
        <v>6</v>
      </c>
      <c r="IV81">
        <v>2070</v>
      </c>
      <c r="IW81">
        <v>1</v>
      </c>
      <c r="IX81">
        <v>30</v>
      </c>
      <c r="IY81">
        <v>29321216.9</v>
      </c>
      <c r="IZ81">
        <v>29321216.9</v>
      </c>
      <c r="JA81">
        <v>0.991211</v>
      </c>
      <c r="JB81">
        <v>2.63184</v>
      </c>
      <c r="JC81">
        <v>1.54785</v>
      </c>
      <c r="JD81">
        <v>2.31201</v>
      </c>
      <c r="JE81">
        <v>1.64673</v>
      </c>
      <c r="JF81">
        <v>2.30103</v>
      </c>
      <c r="JG81">
        <v>34.5549</v>
      </c>
      <c r="JH81">
        <v>24.2101</v>
      </c>
      <c r="JI81">
        <v>18</v>
      </c>
      <c r="JJ81">
        <v>505.237</v>
      </c>
      <c r="JK81">
        <v>389.702</v>
      </c>
      <c r="JL81">
        <v>30.8902</v>
      </c>
      <c r="JM81">
        <v>28.342</v>
      </c>
      <c r="JN81">
        <v>29.9998</v>
      </c>
      <c r="JO81">
        <v>28.3483</v>
      </c>
      <c r="JP81">
        <v>28.3023</v>
      </c>
      <c r="JQ81">
        <v>19.8709</v>
      </c>
      <c r="JR81">
        <v>19.3806</v>
      </c>
      <c r="JS81">
        <v>10.0618</v>
      </c>
      <c r="JT81">
        <v>30.8944</v>
      </c>
      <c r="JU81">
        <v>420</v>
      </c>
      <c r="JV81">
        <v>23.7732</v>
      </c>
      <c r="JW81">
        <v>96.6151</v>
      </c>
      <c r="JX81">
        <v>94.5706</v>
      </c>
    </row>
    <row r="82" spans="1:284">
      <c r="A82">
        <v>66</v>
      </c>
      <c r="B82">
        <v>1759273014</v>
      </c>
      <c r="C82">
        <v>1476</v>
      </c>
      <c r="D82" t="s">
        <v>559</v>
      </c>
      <c r="E82" t="s">
        <v>560</v>
      </c>
      <c r="F82">
        <v>5</v>
      </c>
      <c r="G82" t="s">
        <v>548</v>
      </c>
      <c r="H82" t="s">
        <v>419</v>
      </c>
      <c r="I82">
        <v>1759273011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0</v>
      </c>
      <c r="AH82">
        <v>0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2.7</v>
      </c>
      <c r="DA82">
        <v>0.5</v>
      </c>
      <c r="DB82" t="s">
        <v>421</v>
      </c>
      <c r="DC82">
        <v>2</v>
      </c>
      <c r="DD82">
        <v>1759273011</v>
      </c>
      <c r="DE82">
        <v>420.519</v>
      </c>
      <c r="DF82">
        <v>420.008333333333</v>
      </c>
      <c r="DG82">
        <v>23.7935666666667</v>
      </c>
      <c r="DH82">
        <v>23.7362666666667</v>
      </c>
      <c r="DI82">
        <v>418.527</v>
      </c>
      <c r="DJ82">
        <v>23.4471</v>
      </c>
      <c r="DK82">
        <v>499.942333333333</v>
      </c>
      <c r="DL82">
        <v>90.3849</v>
      </c>
      <c r="DM82">
        <v>0.0326020666666667</v>
      </c>
      <c r="DN82">
        <v>30.1892666666667</v>
      </c>
      <c r="DO82">
        <v>29.9922666666667</v>
      </c>
      <c r="DP82">
        <v>999.9</v>
      </c>
      <c r="DQ82">
        <v>0</v>
      </c>
      <c r="DR82">
        <v>0</v>
      </c>
      <c r="DS82">
        <v>9982.28</v>
      </c>
      <c r="DT82">
        <v>0</v>
      </c>
      <c r="DU82">
        <v>0.27582</v>
      </c>
      <c r="DV82">
        <v>0.510447</v>
      </c>
      <c r="DW82">
        <v>430.768333333333</v>
      </c>
      <c r="DX82">
        <v>430.220333333333</v>
      </c>
      <c r="DY82">
        <v>0.0572929333333333</v>
      </c>
      <c r="DZ82">
        <v>420.008333333333</v>
      </c>
      <c r="EA82">
        <v>23.7362666666667</v>
      </c>
      <c r="EB82">
        <v>2.15058</v>
      </c>
      <c r="EC82">
        <v>2.1454</v>
      </c>
      <c r="ED82">
        <v>18.5988333333333</v>
      </c>
      <c r="EE82">
        <v>18.5603333333333</v>
      </c>
      <c r="EF82">
        <v>0.00500059</v>
      </c>
      <c r="EG82">
        <v>0</v>
      </c>
      <c r="EH82">
        <v>0</v>
      </c>
      <c r="EI82">
        <v>0</v>
      </c>
      <c r="EJ82">
        <v>263</v>
      </c>
      <c r="EK82">
        <v>0.00500059</v>
      </c>
      <c r="EL82">
        <v>-17.4</v>
      </c>
      <c r="EM82">
        <v>-1.83333333333333</v>
      </c>
      <c r="EN82">
        <v>35.437</v>
      </c>
      <c r="EO82">
        <v>39.2913333333333</v>
      </c>
      <c r="EP82">
        <v>37.0413333333333</v>
      </c>
      <c r="EQ82">
        <v>39.4373333333333</v>
      </c>
      <c r="ER82">
        <v>38.083</v>
      </c>
      <c r="ES82">
        <v>0</v>
      </c>
      <c r="ET82">
        <v>0</v>
      </c>
      <c r="EU82">
        <v>0</v>
      </c>
      <c r="EV82">
        <v>1759272998.3</v>
      </c>
      <c r="EW82">
        <v>0</v>
      </c>
      <c r="EX82">
        <v>259.732</v>
      </c>
      <c r="EY82">
        <v>17.3999999339762</v>
      </c>
      <c r="EZ82">
        <v>-7.51538436631481</v>
      </c>
      <c r="FA82">
        <v>-14.592</v>
      </c>
      <c r="FB82">
        <v>15</v>
      </c>
      <c r="FC82">
        <v>0</v>
      </c>
      <c r="FD82" t="s">
        <v>422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0.489212</v>
      </c>
      <c r="FQ82">
        <v>-0.0388458947368422</v>
      </c>
      <c r="FR82">
        <v>0.0233028317699802</v>
      </c>
      <c r="FS82">
        <v>1</v>
      </c>
      <c r="FT82">
        <v>260.232352941176</v>
      </c>
      <c r="FU82">
        <v>-2.17112305871699</v>
      </c>
      <c r="FV82">
        <v>5.38695158738635</v>
      </c>
      <c r="FW82">
        <v>-1</v>
      </c>
      <c r="FX82">
        <v>0.057607165</v>
      </c>
      <c r="FY82">
        <v>0.0020070541353385</v>
      </c>
      <c r="FZ82">
        <v>0.000826727164350489</v>
      </c>
      <c r="GA82">
        <v>1</v>
      </c>
      <c r="GB82">
        <v>2</v>
      </c>
      <c r="GC82">
        <v>2</v>
      </c>
      <c r="GD82" t="s">
        <v>423</v>
      </c>
      <c r="GE82">
        <v>3.13293</v>
      </c>
      <c r="GF82">
        <v>2.71063</v>
      </c>
      <c r="GG82">
        <v>0.0894581</v>
      </c>
      <c r="GH82">
        <v>0.0898363</v>
      </c>
      <c r="GI82">
        <v>0.102273</v>
      </c>
      <c r="GJ82">
        <v>0.102767</v>
      </c>
      <c r="GK82">
        <v>34289</v>
      </c>
      <c r="GL82">
        <v>36714.1</v>
      </c>
      <c r="GM82">
        <v>34071.7</v>
      </c>
      <c r="GN82">
        <v>36523.3</v>
      </c>
      <c r="GO82">
        <v>43194.4</v>
      </c>
      <c r="GP82">
        <v>47036.4</v>
      </c>
      <c r="GQ82">
        <v>53148.9</v>
      </c>
      <c r="GR82">
        <v>58367.3</v>
      </c>
      <c r="GS82">
        <v>1.9538</v>
      </c>
      <c r="GT82">
        <v>1.7707</v>
      </c>
      <c r="GU82">
        <v>0.0830702</v>
      </c>
      <c r="GV82">
        <v>0</v>
      </c>
      <c r="GW82">
        <v>28.6395</v>
      </c>
      <c r="GX82">
        <v>999.9</v>
      </c>
      <c r="GY82">
        <v>55.555</v>
      </c>
      <c r="GZ82">
        <v>31.33</v>
      </c>
      <c r="HA82">
        <v>28.2554</v>
      </c>
      <c r="HB82">
        <v>54.5106</v>
      </c>
      <c r="HC82">
        <v>48.0889</v>
      </c>
      <c r="HD82">
        <v>1</v>
      </c>
      <c r="HE82">
        <v>0.0744741</v>
      </c>
      <c r="HF82">
        <v>-1.54133</v>
      </c>
      <c r="HG82">
        <v>20.1266</v>
      </c>
      <c r="HH82">
        <v>5.19887</v>
      </c>
      <c r="HI82">
        <v>12.0052</v>
      </c>
      <c r="HJ82">
        <v>4.9748</v>
      </c>
      <c r="HK82">
        <v>3.294</v>
      </c>
      <c r="HL82">
        <v>9999</v>
      </c>
      <c r="HM82">
        <v>9999</v>
      </c>
      <c r="HN82">
        <v>57.9</v>
      </c>
      <c r="HO82">
        <v>9999</v>
      </c>
      <c r="HP82">
        <v>1.86325</v>
      </c>
      <c r="HQ82">
        <v>1.86813</v>
      </c>
      <c r="HR82">
        <v>1.86784</v>
      </c>
      <c r="HS82">
        <v>1.86905</v>
      </c>
      <c r="HT82">
        <v>1.86982</v>
      </c>
      <c r="HU82">
        <v>1.86594</v>
      </c>
      <c r="HV82">
        <v>1.86703</v>
      </c>
      <c r="HW82">
        <v>1.86844</v>
      </c>
      <c r="HX82">
        <v>5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1.992</v>
      </c>
      <c r="IL82">
        <v>0.3464</v>
      </c>
      <c r="IM82">
        <v>0.597718743632158</v>
      </c>
      <c r="IN82">
        <v>0.00361529761911597</v>
      </c>
      <c r="IO82">
        <v>-7.80012915215668e-07</v>
      </c>
      <c r="IP82">
        <v>2.42927914842525e-10</v>
      </c>
      <c r="IQ82">
        <v>-0.106260553314027</v>
      </c>
      <c r="IR82">
        <v>-0.0164637104937544</v>
      </c>
      <c r="IS82">
        <v>0.00201699861531707</v>
      </c>
      <c r="IT82">
        <v>-2.09568535815719e-05</v>
      </c>
      <c r="IU82">
        <v>6</v>
      </c>
      <c r="IV82">
        <v>2070</v>
      </c>
      <c r="IW82">
        <v>1</v>
      </c>
      <c r="IX82">
        <v>30</v>
      </c>
      <c r="IY82">
        <v>29321216.9</v>
      </c>
      <c r="IZ82">
        <v>29321216.9</v>
      </c>
      <c r="JA82">
        <v>0.991211</v>
      </c>
      <c r="JB82">
        <v>2.6355</v>
      </c>
      <c r="JC82">
        <v>1.54785</v>
      </c>
      <c r="JD82">
        <v>2.31079</v>
      </c>
      <c r="JE82">
        <v>1.64673</v>
      </c>
      <c r="JF82">
        <v>2.34619</v>
      </c>
      <c r="JG82">
        <v>34.5549</v>
      </c>
      <c r="JH82">
        <v>24.2188</v>
      </c>
      <c r="JI82">
        <v>18</v>
      </c>
      <c r="JJ82">
        <v>505.573</v>
      </c>
      <c r="JK82">
        <v>389.508</v>
      </c>
      <c r="JL82">
        <v>30.8938</v>
      </c>
      <c r="JM82">
        <v>28.3409</v>
      </c>
      <c r="JN82">
        <v>29.9999</v>
      </c>
      <c r="JO82">
        <v>28.3471</v>
      </c>
      <c r="JP82">
        <v>28.3013</v>
      </c>
      <c r="JQ82">
        <v>19.8723</v>
      </c>
      <c r="JR82">
        <v>19.3806</v>
      </c>
      <c r="JS82">
        <v>10.0618</v>
      </c>
      <c r="JT82">
        <v>30.8993</v>
      </c>
      <c r="JU82">
        <v>420</v>
      </c>
      <c r="JV82">
        <v>23.7732</v>
      </c>
      <c r="JW82">
        <v>96.6155</v>
      </c>
      <c r="JX82">
        <v>94.5709</v>
      </c>
    </row>
    <row r="83" spans="1:284">
      <c r="A83">
        <v>67</v>
      </c>
      <c r="B83">
        <v>1759273016</v>
      </c>
      <c r="C83">
        <v>1478</v>
      </c>
      <c r="D83" t="s">
        <v>561</v>
      </c>
      <c r="E83" t="s">
        <v>562</v>
      </c>
      <c r="F83">
        <v>5</v>
      </c>
      <c r="G83" t="s">
        <v>548</v>
      </c>
      <c r="H83" t="s">
        <v>419</v>
      </c>
      <c r="I83">
        <v>1759273013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0</v>
      </c>
      <c r="AH83">
        <v>0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2.7</v>
      </c>
      <c r="DA83">
        <v>0.5</v>
      </c>
      <c r="DB83" t="s">
        <v>421</v>
      </c>
      <c r="DC83">
        <v>2</v>
      </c>
      <c r="DD83">
        <v>1759273013</v>
      </c>
      <c r="DE83">
        <v>420.513333333333</v>
      </c>
      <c r="DF83">
        <v>419.984666666667</v>
      </c>
      <c r="DG83">
        <v>23.7927333333333</v>
      </c>
      <c r="DH83">
        <v>23.7356333333333</v>
      </c>
      <c r="DI83">
        <v>418.521333333333</v>
      </c>
      <c r="DJ83">
        <v>23.4463333333333</v>
      </c>
      <c r="DK83">
        <v>499.953</v>
      </c>
      <c r="DL83">
        <v>90.3854</v>
      </c>
      <c r="DM83">
        <v>0.0326431</v>
      </c>
      <c r="DN83">
        <v>30.1897</v>
      </c>
      <c r="DO83">
        <v>29.9923</v>
      </c>
      <c r="DP83">
        <v>999.9</v>
      </c>
      <c r="DQ83">
        <v>0</v>
      </c>
      <c r="DR83">
        <v>0</v>
      </c>
      <c r="DS83">
        <v>9995.61333333333</v>
      </c>
      <c r="DT83">
        <v>0</v>
      </c>
      <c r="DU83">
        <v>0.27582</v>
      </c>
      <c r="DV83">
        <v>0.528747333333333</v>
      </c>
      <c r="DW83">
        <v>430.762333333333</v>
      </c>
      <c r="DX83">
        <v>430.195666666667</v>
      </c>
      <c r="DY83">
        <v>0.0571117333333333</v>
      </c>
      <c r="DZ83">
        <v>419.984666666667</v>
      </c>
      <c r="EA83">
        <v>23.7356333333333</v>
      </c>
      <c r="EB83">
        <v>2.15051666666667</v>
      </c>
      <c r="EC83">
        <v>2.14535666666667</v>
      </c>
      <c r="ED83">
        <v>18.5984</v>
      </c>
      <c r="EE83">
        <v>18.56</v>
      </c>
      <c r="EF83">
        <v>0.00500059</v>
      </c>
      <c r="EG83">
        <v>0</v>
      </c>
      <c r="EH83">
        <v>0</v>
      </c>
      <c r="EI83">
        <v>0</v>
      </c>
      <c r="EJ83">
        <v>263.233333333333</v>
      </c>
      <c r="EK83">
        <v>0.00500059</v>
      </c>
      <c r="EL83">
        <v>-14.9</v>
      </c>
      <c r="EM83">
        <v>-2.26666666666667</v>
      </c>
      <c r="EN83">
        <v>35.437</v>
      </c>
      <c r="EO83">
        <v>39.333</v>
      </c>
      <c r="EP83">
        <v>37.062</v>
      </c>
      <c r="EQ83">
        <v>39.479</v>
      </c>
      <c r="ER83">
        <v>38.104</v>
      </c>
      <c r="ES83">
        <v>0</v>
      </c>
      <c r="ET83">
        <v>0</v>
      </c>
      <c r="EU83">
        <v>0</v>
      </c>
      <c r="EV83">
        <v>1759273000.1</v>
      </c>
      <c r="EW83">
        <v>0</v>
      </c>
      <c r="EX83">
        <v>260.180769230769</v>
      </c>
      <c r="EY83">
        <v>25.2205126915163</v>
      </c>
      <c r="EZ83">
        <v>7.83589786472693</v>
      </c>
      <c r="FA83">
        <v>-13.6923076923077</v>
      </c>
      <c r="FB83">
        <v>15</v>
      </c>
      <c r="FC83">
        <v>0</v>
      </c>
      <c r="FD83" t="s">
        <v>422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0.4942566</v>
      </c>
      <c r="FQ83">
        <v>0.0526186466165415</v>
      </c>
      <c r="FR83">
        <v>0.0282808412735548</v>
      </c>
      <c r="FS83">
        <v>1</v>
      </c>
      <c r="FT83">
        <v>260.520588235294</v>
      </c>
      <c r="FU83">
        <v>-2.8342246525005</v>
      </c>
      <c r="FV83">
        <v>5.35420557142122</v>
      </c>
      <c r="FW83">
        <v>-1</v>
      </c>
      <c r="FX83">
        <v>0.057580275</v>
      </c>
      <c r="FY83">
        <v>0.000494990977443578</v>
      </c>
      <c r="FZ83">
        <v>0.000844017874144263</v>
      </c>
      <c r="GA83">
        <v>1</v>
      </c>
      <c r="GB83">
        <v>2</v>
      </c>
      <c r="GC83">
        <v>2</v>
      </c>
      <c r="GD83" t="s">
        <v>423</v>
      </c>
      <c r="GE83">
        <v>3.13296</v>
      </c>
      <c r="GF83">
        <v>2.71059</v>
      </c>
      <c r="GG83">
        <v>0.0894529</v>
      </c>
      <c r="GH83">
        <v>0.0898375</v>
      </c>
      <c r="GI83">
        <v>0.102271</v>
      </c>
      <c r="GJ83">
        <v>0.102764</v>
      </c>
      <c r="GK83">
        <v>34289.2</v>
      </c>
      <c r="GL83">
        <v>36713.9</v>
      </c>
      <c r="GM83">
        <v>34071.7</v>
      </c>
      <c r="GN83">
        <v>36523.1</v>
      </c>
      <c r="GO83">
        <v>43194.5</v>
      </c>
      <c r="GP83">
        <v>47036.3</v>
      </c>
      <c r="GQ83">
        <v>53149</v>
      </c>
      <c r="GR83">
        <v>58367</v>
      </c>
      <c r="GS83">
        <v>1.954</v>
      </c>
      <c r="GT83">
        <v>1.77065</v>
      </c>
      <c r="GU83">
        <v>0.0829771</v>
      </c>
      <c r="GV83">
        <v>0</v>
      </c>
      <c r="GW83">
        <v>28.6377</v>
      </c>
      <c r="GX83">
        <v>999.9</v>
      </c>
      <c r="GY83">
        <v>55.555</v>
      </c>
      <c r="GZ83">
        <v>31.34</v>
      </c>
      <c r="HA83">
        <v>28.2737</v>
      </c>
      <c r="HB83">
        <v>54.4606</v>
      </c>
      <c r="HC83">
        <v>48.3614</v>
      </c>
      <c r="HD83">
        <v>1</v>
      </c>
      <c r="HE83">
        <v>0.0743902</v>
      </c>
      <c r="HF83">
        <v>-1.53942</v>
      </c>
      <c r="HG83">
        <v>20.1268</v>
      </c>
      <c r="HH83">
        <v>5.19902</v>
      </c>
      <c r="HI83">
        <v>12.005</v>
      </c>
      <c r="HJ83">
        <v>4.9747</v>
      </c>
      <c r="HK83">
        <v>3.294</v>
      </c>
      <c r="HL83">
        <v>9999</v>
      </c>
      <c r="HM83">
        <v>9999</v>
      </c>
      <c r="HN83">
        <v>57.9</v>
      </c>
      <c r="HO83">
        <v>9999</v>
      </c>
      <c r="HP83">
        <v>1.86325</v>
      </c>
      <c r="HQ83">
        <v>1.86813</v>
      </c>
      <c r="HR83">
        <v>1.86783</v>
      </c>
      <c r="HS83">
        <v>1.86905</v>
      </c>
      <c r="HT83">
        <v>1.86983</v>
      </c>
      <c r="HU83">
        <v>1.86592</v>
      </c>
      <c r="HV83">
        <v>1.86703</v>
      </c>
      <c r="HW83">
        <v>1.86844</v>
      </c>
      <c r="HX83">
        <v>5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1.992</v>
      </c>
      <c r="IL83">
        <v>0.3463</v>
      </c>
      <c r="IM83">
        <v>0.597718743632158</v>
      </c>
      <c r="IN83">
        <v>0.00361529761911597</v>
      </c>
      <c r="IO83">
        <v>-7.80012915215668e-07</v>
      </c>
      <c r="IP83">
        <v>2.42927914842525e-10</v>
      </c>
      <c r="IQ83">
        <v>-0.106260553314027</v>
      </c>
      <c r="IR83">
        <v>-0.0164637104937544</v>
      </c>
      <c r="IS83">
        <v>0.00201699861531707</v>
      </c>
      <c r="IT83">
        <v>-2.09568535815719e-05</v>
      </c>
      <c r="IU83">
        <v>6</v>
      </c>
      <c r="IV83">
        <v>2070</v>
      </c>
      <c r="IW83">
        <v>1</v>
      </c>
      <c r="IX83">
        <v>30</v>
      </c>
      <c r="IY83">
        <v>29321216.9</v>
      </c>
      <c r="IZ83">
        <v>29321216.9</v>
      </c>
      <c r="JA83">
        <v>0.991211</v>
      </c>
      <c r="JB83">
        <v>2.6355</v>
      </c>
      <c r="JC83">
        <v>1.54785</v>
      </c>
      <c r="JD83">
        <v>2.31079</v>
      </c>
      <c r="JE83">
        <v>1.64673</v>
      </c>
      <c r="JF83">
        <v>2.37671</v>
      </c>
      <c r="JG83">
        <v>34.5549</v>
      </c>
      <c r="JH83">
        <v>24.2188</v>
      </c>
      <c r="JI83">
        <v>18</v>
      </c>
      <c r="JJ83">
        <v>505.699</v>
      </c>
      <c r="JK83">
        <v>389.473</v>
      </c>
      <c r="JL83">
        <v>30.8967</v>
      </c>
      <c r="JM83">
        <v>28.3397</v>
      </c>
      <c r="JN83">
        <v>29.9999</v>
      </c>
      <c r="JO83">
        <v>28.3464</v>
      </c>
      <c r="JP83">
        <v>28.3001</v>
      </c>
      <c r="JQ83">
        <v>19.8728</v>
      </c>
      <c r="JR83">
        <v>19.3806</v>
      </c>
      <c r="JS83">
        <v>10.0618</v>
      </c>
      <c r="JT83">
        <v>30.8993</v>
      </c>
      <c r="JU83">
        <v>420</v>
      </c>
      <c r="JV83">
        <v>23.7732</v>
      </c>
      <c r="JW83">
        <v>96.6156</v>
      </c>
      <c r="JX83">
        <v>94.5705</v>
      </c>
    </row>
    <row r="84" spans="1:284">
      <c r="A84">
        <v>68</v>
      </c>
      <c r="B84">
        <v>1759273018</v>
      </c>
      <c r="C84">
        <v>1480</v>
      </c>
      <c r="D84" t="s">
        <v>563</v>
      </c>
      <c r="E84" t="s">
        <v>564</v>
      </c>
      <c r="F84">
        <v>5</v>
      </c>
      <c r="G84" t="s">
        <v>548</v>
      </c>
      <c r="H84" t="s">
        <v>419</v>
      </c>
      <c r="I84">
        <v>1759273015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0</v>
      </c>
      <c r="AH84">
        <v>0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2.7</v>
      </c>
      <c r="DA84">
        <v>0.5</v>
      </c>
      <c r="DB84" t="s">
        <v>421</v>
      </c>
      <c r="DC84">
        <v>2</v>
      </c>
      <c r="DD84">
        <v>1759273015</v>
      </c>
      <c r="DE84">
        <v>420.497333333333</v>
      </c>
      <c r="DF84">
        <v>419.972666666667</v>
      </c>
      <c r="DG84">
        <v>23.7921333333333</v>
      </c>
      <c r="DH84">
        <v>23.7345333333333</v>
      </c>
      <c r="DI84">
        <v>418.505333333333</v>
      </c>
      <c r="DJ84">
        <v>23.4457666666667</v>
      </c>
      <c r="DK84">
        <v>499.975666666667</v>
      </c>
      <c r="DL84">
        <v>90.3859666666667</v>
      </c>
      <c r="DM84">
        <v>0.0326411</v>
      </c>
      <c r="DN84">
        <v>30.1905333333333</v>
      </c>
      <c r="DO84">
        <v>29.99</v>
      </c>
      <c r="DP84">
        <v>999.9</v>
      </c>
      <c r="DQ84">
        <v>0</v>
      </c>
      <c r="DR84">
        <v>0</v>
      </c>
      <c r="DS84">
        <v>10002.7066666667</v>
      </c>
      <c r="DT84">
        <v>0</v>
      </c>
      <c r="DU84">
        <v>0.27582</v>
      </c>
      <c r="DV84">
        <v>0.524678333333333</v>
      </c>
      <c r="DW84">
        <v>430.745666666667</v>
      </c>
      <c r="DX84">
        <v>430.183</v>
      </c>
      <c r="DY84">
        <v>0.0576432666666667</v>
      </c>
      <c r="DZ84">
        <v>419.972666666667</v>
      </c>
      <c r="EA84">
        <v>23.7345333333333</v>
      </c>
      <c r="EB84">
        <v>2.15047666666667</v>
      </c>
      <c r="EC84">
        <v>2.14526666666667</v>
      </c>
      <c r="ED84">
        <v>18.5981</v>
      </c>
      <c r="EE84">
        <v>18.5593666666667</v>
      </c>
      <c r="EF84">
        <v>0.00500059</v>
      </c>
      <c r="EG84">
        <v>0</v>
      </c>
      <c r="EH84">
        <v>0</v>
      </c>
      <c r="EI84">
        <v>0</v>
      </c>
      <c r="EJ84">
        <v>262.066666666667</v>
      </c>
      <c r="EK84">
        <v>0.00500059</v>
      </c>
      <c r="EL84">
        <v>-14.2</v>
      </c>
      <c r="EM84">
        <v>-1.8</v>
      </c>
      <c r="EN84">
        <v>35.437</v>
      </c>
      <c r="EO84">
        <v>39.3746666666667</v>
      </c>
      <c r="EP84">
        <v>37.062</v>
      </c>
      <c r="EQ84">
        <v>39.5206666666667</v>
      </c>
      <c r="ER84">
        <v>38.125</v>
      </c>
      <c r="ES84">
        <v>0</v>
      </c>
      <c r="ET84">
        <v>0</v>
      </c>
      <c r="EU84">
        <v>0</v>
      </c>
      <c r="EV84">
        <v>1759273001.9</v>
      </c>
      <c r="EW84">
        <v>0</v>
      </c>
      <c r="EX84">
        <v>260.292</v>
      </c>
      <c r="EY84">
        <v>12.6538459855658</v>
      </c>
      <c r="EZ84">
        <v>-5.34615351008713</v>
      </c>
      <c r="FA84">
        <v>-14.348</v>
      </c>
      <c r="FB84">
        <v>15</v>
      </c>
      <c r="FC84">
        <v>0</v>
      </c>
      <c r="FD84" t="s">
        <v>422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0.4965317</v>
      </c>
      <c r="FQ84">
        <v>0.0980741052631572</v>
      </c>
      <c r="FR84">
        <v>0.0294037677893497</v>
      </c>
      <c r="FS84">
        <v>1</v>
      </c>
      <c r="FT84">
        <v>260.655882352941</v>
      </c>
      <c r="FU84">
        <v>4.64323898919794</v>
      </c>
      <c r="FV84">
        <v>5.63180000357584</v>
      </c>
      <c r="FW84">
        <v>-1</v>
      </c>
      <c r="FX84">
        <v>0.057608505</v>
      </c>
      <c r="FY84">
        <v>0.000341399999999983</v>
      </c>
      <c r="FZ84">
        <v>0.0008450906806225</v>
      </c>
      <c r="GA84">
        <v>1</v>
      </c>
      <c r="GB84">
        <v>2</v>
      </c>
      <c r="GC84">
        <v>2</v>
      </c>
      <c r="GD84" t="s">
        <v>423</v>
      </c>
      <c r="GE84">
        <v>3.13289</v>
      </c>
      <c r="GF84">
        <v>2.71072</v>
      </c>
      <c r="GG84">
        <v>0.0894535</v>
      </c>
      <c r="GH84">
        <v>0.0898382</v>
      </c>
      <c r="GI84">
        <v>0.102271</v>
      </c>
      <c r="GJ84">
        <v>0.102762</v>
      </c>
      <c r="GK84">
        <v>34289.2</v>
      </c>
      <c r="GL84">
        <v>36713.7</v>
      </c>
      <c r="GM84">
        <v>34071.7</v>
      </c>
      <c r="GN84">
        <v>36523</v>
      </c>
      <c r="GO84">
        <v>43194.6</v>
      </c>
      <c r="GP84">
        <v>47036.2</v>
      </c>
      <c r="GQ84">
        <v>53149</v>
      </c>
      <c r="GR84">
        <v>58366.8</v>
      </c>
      <c r="GS84">
        <v>1.95385</v>
      </c>
      <c r="GT84">
        <v>1.7709</v>
      </c>
      <c r="GU84">
        <v>0.0829026</v>
      </c>
      <c r="GV84">
        <v>0</v>
      </c>
      <c r="GW84">
        <v>28.6354</v>
      </c>
      <c r="GX84">
        <v>999.9</v>
      </c>
      <c r="GY84">
        <v>55.555</v>
      </c>
      <c r="GZ84">
        <v>31.34</v>
      </c>
      <c r="HA84">
        <v>28.2697</v>
      </c>
      <c r="HB84">
        <v>54.6806</v>
      </c>
      <c r="HC84">
        <v>48.0729</v>
      </c>
      <c r="HD84">
        <v>1</v>
      </c>
      <c r="HE84">
        <v>0.0743979</v>
      </c>
      <c r="HF84">
        <v>-1.54077</v>
      </c>
      <c r="HG84">
        <v>20.1271</v>
      </c>
      <c r="HH84">
        <v>5.19887</v>
      </c>
      <c r="HI84">
        <v>12.005</v>
      </c>
      <c r="HJ84">
        <v>4.97465</v>
      </c>
      <c r="HK84">
        <v>3.294</v>
      </c>
      <c r="HL84">
        <v>9999</v>
      </c>
      <c r="HM84">
        <v>9999</v>
      </c>
      <c r="HN84">
        <v>57.9</v>
      </c>
      <c r="HO84">
        <v>9999</v>
      </c>
      <c r="HP84">
        <v>1.86325</v>
      </c>
      <c r="HQ84">
        <v>1.86813</v>
      </c>
      <c r="HR84">
        <v>1.86784</v>
      </c>
      <c r="HS84">
        <v>1.86905</v>
      </c>
      <c r="HT84">
        <v>1.86985</v>
      </c>
      <c r="HU84">
        <v>1.86592</v>
      </c>
      <c r="HV84">
        <v>1.86704</v>
      </c>
      <c r="HW84">
        <v>1.86844</v>
      </c>
      <c r="HX84">
        <v>5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1.992</v>
      </c>
      <c r="IL84">
        <v>0.3464</v>
      </c>
      <c r="IM84">
        <v>0.597718743632158</v>
      </c>
      <c r="IN84">
        <v>0.00361529761911597</v>
      </c>
      <c r="IO84">
        <v>-7.80012915215668e-07</v>
      </c>
      <c r="IP84">
        <v>2.42927914842525e-10</v>
      </c>
      <c r="IQ84">
        <v>-0.106260553314027</v>
      </c>
      <c r="IR84">
        <v>-0.0164637104937544</v>
      </c>
      <c r="IS84">
        <v>0.00201699861531707</v>
      </c>
      <c r="IT84">
        <v>-2.09568535815719e-05</v>
      </c>
      <c r="IU84">
        <v>6</v>
      </c>
      <c r="IV84">
        <v>2070</v>
      </c>
      <c r="IW84">
        <v>1</v>
      </c>
      <c r="IX84">
        <v>30</v>
      </c>
      <c r="IY84">
        <v>29321217</v>
      </c>
      <c r="IZ84">
        <v>29321217</v>
      </c>
      <c r="JA84">
        <v>0.992432</v>
      </c>
      <c r="JB84">
        <v>2.63916</v>
      </c>
      <c r="JC84">
        <v>1.54785</v>
      </c>
      <c r="JD84">
        <v>2.31079</v>
      </c>
      <c r="JE84">
        <v>1.64673</v>
      </c>
      <c r="JF84">
        <v>2.3291</v>
      </c>
      <c r="JG84">
        <v>34.5549</v>
      </c>
      <c r="JH84">
        <v>24.2101</v>
      </c>
      <c r="JI84">
        <v>18</v>
      </c>
      <c r="JJ84">
        <v>505.591</v>
      </c>
      <c r="JK84">
        <v>389.603</v>
      </c>
      <c r="JL84">
        <v>30.8989</v>
      </c>
      <c r="JM84">
        <v>28.3391</v>
      </c>
      <c r="JN84">
        <v>29.9999</v>
      </c>
      <c r="JO84">
        <v>28.3453</v>
      </c>
      <c r="JP84">
        <v>28.2995</v>
      </c>
      <c r="JQ84">
        <v>19.8737</v>
      </c>
      <c r="JR84">
        <v>19.3806</v>
      </c>
      <c r="JS84">
        <v>10.0618</v>
      </c>
      <c r="JT84">
        <v>30.8993</v>
      </c>
      <c r="JU84">
        <v>420</v>
      </c>
      <c r="JV84">
        <v>23.7732</v>
      </c>
      <c r="JW84">
        <v>96.6156</v>
      </c>
      <c r="JX84">
        <v>94.5701</v>
      </c>
    </row>
    <row r="85" spans="1:284">
      <c r="A85">
        <v>69</v>
      </c>
      <c r="B85">
        <v>1759273020</v>
      </c>
      <c r="C85">
        <v>1482</v>
      </c>
      <c r="D85" t="s">
        <v>565</v>
      </c>
      <c r="E85" t="s">
        <v>566</v>
      </c>
      <c r="F85">
        <v>5</v>
      </c>
      <c r="G85" t="s">
        <v>548</v>
      </c>
      <c r="H85" t="s">
        <v>419</v>
      </c>
      <c r="I85">
        <v>1759273017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0</v>
      </c>
      <c r="AH85">
        <v>0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2.7</v>
      </c>
      <c r="DA85">
        <v>0.5</v>
      </c>
      <c r="DB85" t="s">
        <v>421</v>
      </c>
      <c r="DC85">
        <v>2</v>
      </c>
      <c r="DD85">
        <v>1759273017</v>
      </c>
      <c r="DE85">
        <v>420.486</v>
      </c>
      <c r="DF85">
        <v>419.968</v>
      </c>
      <c r="DG85">
        <v>23.7916</v>
      </c>
      <c r="DH85">
        <v>23.7333666666667</v>
      </c>
      <c r="DI85">
        <v>418.494</v>
      </c>
      <c r="DJ85">
        <v>23.4452666666667</v>
      </c>
      <c r="DK85">
        <v>500.016</v>
      </c>
      <c r="DL85">
        <v>90.3866</v>
      </c>
      <c r="DM85">
        <v>0.0325848666666667</v>
      </c>
      <c r="DN85">
        <v>30.1914</v>
      </c>
      <c r="DO85">
        <v>29.9884666666667</v>
      </c>
      <c r="DP85">
        <v>999.9</v>
      </c>
      <c r="DQ85">
        <v>0</v>
      </c>
      <c r="DR85">
        <v>0</v>
      </c>
      <c r="DS85">
        <v>10007.7066666667</v>
      </c>
      <c r="DT85">
        <v>0</v>
      </c>
      <c r="DU85">
        <v>0.27582</v>
      </c>
      <c r="DV85">
        <v>0.518249333333333</v>
      </c>
      <c r="DW85">
        <v>430.734</v>
      </c>
      <c r="DX85">
        <v>430.177666666667</v>
      </c>
      <c r="DY85">
        <v>0.0582580666666667</v>
      </c>
      <c r="DZ85">
        <v>419.968</v>
      </c>
      <c r="EA85">
        <v>23.7333666666667</v>
      </c>
      <c r="EB85">
        <v>2.15044333333333</v>
      </c>
      <c r="EC85">
        <v>2.14517666666667</v>
      </c>
      <c r="ED85">
        <v>18.5978666666667</v>
      </c>
      <c r="EE85">
        <v>18.5587</v>
      </c>
      <c r="EF85">
        <v>0.00500059</v>
      </c>
      <c r="EG85">
        <v>0</v>
      </c>
      <c r="EH85">
        <v>0</v>
      </c>
      <c r="EI85">
        <v>0</v>
      </c>
      <c r="EJ85">
        <v>261.1</v>
      </c>
      <c r="EK85">
        <v>0.00500059</v>
      </c>
      <c r="EL85">
        <v>-10.9666666666667</v>
      </c>
      <c r="EM85">
        <v>-1</v>
      </c>
      <c r="EN85">
        <v>35.458</v>
      </c>
      <c r="EO85">
        <v>39.4163333333333</v>
      </c>
      <c r="EP85">
        <v>37.083</v>
      </c>
      <c r="EQ85">
        <v>39.5623333333333</v>
      </c>
      <c r="ER85">
        <v>38.1456666666667</v>
      </c>
      <c r="ES85">
        <v>0</v>
      </c>
      <c r="ET85">
        <v>0</v>
      </c>
      <c r="EU85">
        <v>0</v>
      </c>
      <c r="EV85">
        <v>1759273004.3</v>
      </c>
      <c r="EW85">
        <v>0</v>
      </c>
      <c r="EX85">
        <v>260.556</v>
      </c>
      <c r="EY85">
        <v>-12.6538465305899</v>
      </c>
      <c r="EZ85">
        <v>17.4076926904081</v>
      </c>
      <c r="FA85">
        <v>-13.44</v>
      </c>
      <c r="FB85">
        <v>15</v>
      </c>
      <c r="FC85">
        <v>0</v>
      </c>
      <c r="FD85" t="s">
        <v>422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0.49443815</v>
      </c>
      <c r="FQ85">
        <v>0.173566330827067</v>
      </c>
      <c r="FR85">
        <v>0.0278604043209624</v>
      </c>
      <c r="FS85">
        <v>1</v>
      </c>
      <c r="FT85">
        <v>260.25</v>
      </c>
      <c r="FU85">
        <v>3.5737202566362</v>
      </c>
      <c r="FV85">
        <v>5.67710831528952</v>
      </c>
      <c r="FW85">
        <v>-1</v>
      </c>
      <c r="FX85">
        <v>0.057768915</v>
      </c>
      <c r="FY85">
        <v>0.00165346015037603</v>
      </c>
      <c r="FZ85">
        <v>0.000904151375752424</v>
      </c>
      <c r="GA85">
        <v>1</v>
      </c>
      <c r="GB85">
        <v>2</v>
      </c>
      <c r="GC85">
        <v>2</v>
      </c>
      <c r="GD85" t="s">
        <v>423</v>
      </c>
      <c r="GE85">
        <v>3.13291</v>
      </c>
      <c r="GF85">
        <v>2.71058</v>
      </c>
      <c r="GG85">
        <v>0.0894609</v>
      </c>
      <c r="GH85">
        <v>0.0898395</v>
      </c>
      <c r="GI85">
        <v>0.102271</v>
      </c>
      <c r="GJ85">
        <v>0.102761</v>
      </c>
      <c r="GK85">
        <v>34289</v>
      </c>
      <c r="GL85">
        <v>36713.8</v>
      </c>
      <c r="GM85">
        <v>34071.8</v>
      </c>
      <c r="GN85">
        <v>36523.1</v>
      </c>
      <c r="GO85">
        <v>43194.5</v>
      </c>
      <c r="GP85">
        <v>47036.5</v>
      </c>
      <c r="GQ85">
        <v>53149</v>
      </c>
      <c r="GR85">
        <v>58367</v>
      </c>
      <c r="GS85">
        <v>1.95378</v>
      </c>
      <c r="GT85">
        <v>1.77087</v>
      </c>
      <c r="GU85">
        <v>0.0832155</v>
      </c>
      <c r="GV85">
        <v>0</v>
      </c>
      <c r="GW85">
        <v>28.633</v>
      </c>
      <c r="GX85">
        <v>999.9</v>
      </c>
      <c r="GY85">
        <v>55.555</v>
      </c>
      <c r="GZ85">
        <v>31.34</v>
      </c>
      <c r="HA85">
        <v>28.2696</v>
      </c>
      <c r="HB85">
        <v>54.4506</v>
      </c>
      <c r="HC85">
        <v>48.3534</v>
      </c>
      <c r="HD85">
        <v>1</v>
      </c>
      <c r="HE85">
        <v>0.0743902</v>
      </c>
      <c r="HF85">
        <v>-1.54093</v>
      </c>
      <c r="HG85">
        <v>20.127</v>
      </c>
      <c r="HH85">
        <v>5.19887</v>
      </c>
      <c r="HI85">
        <v>12.0049</v>
      </c>
      <c r="HJ85">
        <v>4.9746</v>
      </c>
      <c r="HK85">
        <v>3.294</v>
      </c>
      <c r="HL85">
        <v>9999</v>
      </c>
      <c r="HM85">
        <v>9999</v>
      </c>
      <c r="HN85">
        <v>57.9</v>
      </c>
      <c r="HO85">
        <v>9999</v>
      </c>
      <c r="HP85">
        <v>1.86325</v>
      </c>
      <c r="HQ85">
        <v>1.86813</v>
      </c>
      <c r="HR85">
        <v>1.86783</v>
      </c>
      <c r="HS85">
        <v>1.86905</v>
      </c>
      <c r="HT85">
        <v>1.86985</v>
      </c>
      <c r="HU85">
        <v>1.86593</v>
      </c>
      <c r="HV85">
        <v>1.86703</v>
      </c>
      <c r="HW85">
        <v>1.86844</v>
      </c>
      <c r="HX85">
        <v>5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1.992</v>
      </c>
      <c r="IL85">
        <v>0.3463</v>
      </c>
      <c r="IM85">
        <v>0.597718743632158</v>
      </c>
      <c r="IN85">
        <v>0.00361529761911597</v>
      </c>
      <c r="IO85">
        <v>-7.80012915215668e-07</v>
      </c>
      <c r="IP85">
        <v>2.42927914842525e-10</v>
      </c>
      <c r="IQ85">
        <v>-0.106260553314027</v>
      </c>
      <c r="IR85">
        <v>-0.0164637104937544</v>
      </c>
      <c r="IS85">
        <v>0.00201699861531707</v>
      </c>
      <c r="IT85">
        <v>-2.09568535815719e-05</v>
      </c>
      <c r="IU85">
        <v>6</v>
      </c>
      <c r="IV85">
        <v>2070</v>
      </c>
      <c r="IW85">
        <v>1</v>
      </c>
      <c r="IX85">
        <v>30</v>
      </c>
      <c r="IY85">
        <v>29321217</v>
      </c>
      <c r="IZ85">
        <v>29321217</v>
      </c>
      <c r="JA85">
        <v>0.991211</v>
      </c>
      <c r="JB85">
        <v>2.63428</v>
      </c>
      <c r="JC85">
        <v>1.54785</v>
      </c>
      <c r="JD85">
        <v>2.31079</v>
      </c>
      <c r="JE85">
        <v>1.64551</v>
      </c>
      <c r="JF85">
        <v>2.30957</v>
      </c>
      <c r="JG85">
        <v>34.5549</v>
      </c>
      <c r="JH85">
        <v>24.2101</v>
      </c>
      <c r="JI85">
        <v>18</v>
      </c>
      <c r="JJ85">
        <v>505.531</v>
      </c>
      <c r="JK85">
        <v>389.582</v>
      </c>
      <c r="JL85">
        <v>30.9008</v>
      </c>
      <c r="JM85">
        <v>28.3379</v>
      </c>
      <c r="JN85">
        <v>29.9999</v>
      </c>
      <c r="JO85">
        <v>28.3441</v>
      </c>
      <c r="JP85">
        <v>28.2983</v>
      </c>
      <c r="JQ85">
        <v>19.8725</v>
      </c>
      <c r="JR85">
        <v>19.3806</v>
      </c>
      <c r="JS85">
        <v>10.0618</v>
      </c>
      <c r="JT85">
        <v>30.9076</v>
      </c>
      <c r="JU85">
        <v>420</v>
      </c>
      <c r="JV85">
        <v>23.7732</v>
      </c>
      <c r="JW85">
        <v>96.6156</v>
      </c>
      <c r="JX85">
        <v>94.5705</v>
      </c>
    </row>
    <row r="86" spans="1:284">
      <c r="A86">
        <v>70</v>
      </c>
      <c r="B86">
        <v>1759273022</v>
      </c>
      <c r="C86">
        <v>1484</v>
      </c>
      <c r="D86" t="s">
        <v>567</v>
      </c>
      <c r="E86" t="s">
        <v>568</v>
      </c>
      <c r="F86">
        <v>5</v>
      </c>
      <c r="G86" t="s">
        <v>548</v>
      </c>
      <c r="H86" t="s">
        <v>419</v>
      </c>
      <c r="I86">
        <v>1759273019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0</v>
      </c>
      <c r="AH86">
        <v>0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2.7</v>
      </c>
      <c r="DA86">
        <v>0.5</v>
      </c>
      <c r="DB86" t="s">
        <v>421</v>
      </c>
      <c r="DC86">
        <v>2</v>
      </c>
      <c r="DD86">
        <v>1759273019</v>
      </c>
      <c r="DE86">
        <v>420.488</v>
      </c>
      <c r="DF86">
        <v>419.963333333333</v>
      </c>
      <c r="DG86">
        <v>23.7912</v>
      </c>
      <c r="DH86">
        <v>23.7326666666667</v>
      </c>
      <c r="DI86">
        <v>418.496</v>
      </c>
      <c r="DJ86">
        <v>23.4448666666667</v>
      </c>
      <c r="DK86">
        <v>500.036666666667</v>
      </c>
      <c r="DL86">
        <v>90.3868</v>
      </c>
      <c r="DM86">
        <v>0.0323925666666667</v>
      </c>
      <c r="DN86">
        <v>30.1920666666667</v>
      </c>
      <c r="DO86">
        <v>29.9892</v>
      </c>
      <c r="DP86">
        <v>999.9</v>
      </c>
      <c r="DQ86">
        <v>0</v>
      </c>
      <c r="DR86">
        <v>0</v>
      </c>
      <c r="DS86">
        <v>10014.5666666667</v>
      </c>
      <c r="DT86">
        <v>0</v>
      </c>
      <c r="DU86">
        <v>0.27582</v>
      </c>
      <c r="DV86">
        <v>0.524658</v>
      </c>
      <c r="DW86">
        <v>430.735666666667</v>
      </c>
      <c r="DX86">
        <v>430.172666666667</v>
      </c>
      <c r="DY86">
        <v>0.0585441666666667</v>
      </c>
      <c r="DZ86">
        <v>419.963333333333</v>
      </c>
      <c r="EA86">
        <v>23.7326666666667</v>
      </c>
      <c r="EB86">
        <v>2.15041333333333</v>
      </c>
      <c r="EC86">
        <v>2.14512</v>
      </c>
      <c r="ED86">
        <v>18.5976333333333</v>
      </c>
      <c r="EE86">
        <v>18.5582666666667</v>
      </c>
      <c r="EF86">
        <v>0.00500059</v>
      </c>
      <c r="EG86">
        <v>0</v>
      </c>
      <c r="EH86">
        <v>0</v>
      </c>
      <c r="EI86">
        <v>0</v>
      </c>
      <c r="EJ86">
        <v>258.233333333333</v>
      </c>
      <c r="EK86">
        <v>0.00500059</v>
      </c>
      <c r="EL86">
        <v>-8.46666666666667</v>
      </c>
      <c r="EM86">
        <v>-0.566666666666667</v>
      </c>
      <c r="EN86">
        <v>35.479</v>
      </c>
      <c r="EO86">
        <v>39.458</v>
      </c>
      <c r="EP86">
        <v>37.104</v>
      </c>
      <c r="EQ86">
        <v>39.6246666666667</v>
      </c>
      <c r="ER86">
        <v>38.1663333333333</v>
      </c>
      <c r="ES86">
        <v>0</v>
      </c>
      <c r="ET86">
        <v>0</v>
      </c>
      <c r="EU86">
        <v>0</v>
      </c>
      <c r="EV86">
        <v>1759273006.1</v>
      </c>
      <c r="EW86">
        <v>0</v>
      </c>
      <c r="EX86">
        <v>261.196153846154</v>
      </c>
      <c r="EY86">
        <v>-7.75726533171239</v>
      </c>
      <c r="EZ86">
        <v>26.4717952323645</v>
      </c>
      <c r="FA86">
        <v>-12.7730769230769</v>
      </c>
      <c r="FB86">
        <v>15</v>
      </c>
      <c r="FC86">
        <v>0</v>
      </c>
      <c r="FD86" t="s">
        <v>422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0.4976715</v>
      </c>
      <c r="FQ86">
        <v>0.244293834586466</v>
      </c>
      <c r="FR86">
        <v>0.0302050132055922</v>
      </c>
      <c r="FS86">
        <v>1</v>
      </c>
      <c r="FT86">
        <v>259.770588235294</v>
      </c>
      <c r="FU86">
        <v>4.2933536224062</v>
      </c>
      <c r="FV86">
        <v>5.50612116123633</v>
      </c>
      <c r="FW86">
        <v>-1</v>
      </c>
      <c r="FX86">
        <v>0.05786619</v>
      </c>
      <c r="FY86">
        <v>0.00285086616541344</v>
      </c>
      <c r="FZ86">
        <v>0.000928604275189384</v>
      </c>
      <c r="GA86">
        <v>1</v>
      </c>
      <c r="GB86">
        <v>2</v>
      </c>
      <c r="GC86">
        <v>2</v>
      </c>
      <c r="GD86" t="s">
        <v>423</v>
      </c>
      <c r="GE86">
        <v>3.13287</v>
      </c>
      <c r="GF86">
        <v>2.71026</v>
      </c>
      <c r="GG86">
        <v>0.0894618</v>
      </c>
      <c r="GH86">
        <v>0.0898406</v>
      </c>
      <c r="GI86">
        <v>0.102271</v>
      </c>
      <c r="GJ86">
        <v>0.102762</v>
      </c>
      <c r="GK86">
        <v>34289.1</v>
      </c>
      <c r="GL86">
        <v>36714</v>
      </c>
      <c r="GM86">
        <v>34071.9</v>
      </c>
      <c r="GN86">
        <v>36523.4</v>
      </c>
      <c r="GO86">
        <v>43194.7</v>
      </c>
      <c r="GP86">
        <v>47036.5</v>
      </c>
      <c r="GQ86">
        <v>53149.2</v>
      </c>
      <c r="GR86">
        <v>58367.1</v>
      </c>
      <c r="GS86">
        <v>1.95385</v>
      </c>
      <c r="GT86">
        <v>1.77095</v>
      </c>
      <c r="GU86">
        <v>0.0835732</v>
      </c>
      <c r="GV86">
        <v>0</v>
      </c>
      <c r="GW86">
        <v>28.6305</v>
      </c>
      <c r="GX86">
        <v>999.9</v>
      </c>
      <c r="GY86">
        <v>55.555</v>
      </c>
      <c r="GZ86">
        <v>31.33</v>
      </c>
      <c r="HA86">
        <v>28.254</v>
      </c>
      <c r="HB86">
        <v>54.7006</v>
      </c>
      <c r="HC86">
        <v>48.0729</v>
      </c>
      <c r="HD86">
        <v>1</v>
      </c>
      <c r="HE86">
        <v>0.0743521</v>
      </c>
      <c r="HF86">
        <v>-1.55196</v>
      </c>
      <c r="HG86">
        <v>20.127</v>
      </c>
      <c r="HH86">
        <v>5.19902</v>
      </c>
      <c r="HI86">
        <v>12.0047</v>
      </c>
      <c r="HJ86">
        <v>4.9747</v>
      </c>
      <c r="HK86">
        <v>3.294</v>
      </c>
      <c r="HL86">
        <v>9999</v>
      </c>
      <c r="HM86">
        <v>9999</v>
      </c>
      <c r="HN86">
        <v>57.9</v>
      </c>
      <c r="HO86">
        <v>9999</v>
      </c>
      <c r="HP86">
        <v>1.86325</v>
      </c>
      <c r="HQ86">
        <v>1.86813</v>
      </c>
      <c r="HR86">
        <v>1.86783</v>
      </c>
      <c r="HS86">
        <v>1.86905</v>
      </c>
      <c r="HT86">
        <v>1.86983</v>
      </c>
      <c r="HU86">
        <v>1.86594</v>
      </c>
      <c r="HV86">
        <v>1.86704</v>
      </c>
      <c r="HW86">
        <v>1.86843</v>
      </c>
      <c r="HX86">
        <v>5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1.992</v>
      </c>
      <c r="IL86">
        <v>0.3463</v>
      </c>
      <c r="IM86">
        <v>0.597718743632158</v>
      </c>
      <c r="IN86">
        <v>0.00361529761911597</v>
      </c>
      <c r="IO86">
        <v>-7.80012915215668e-07</v>
      </c>
      <c r="IP86">
        <v>2.42927914842525e-10</v>
      </c>
      <c r="IQ86">
        <v>-0.106260553314027</v>
      </c>
      <c r="IR86">
        <v>-0.0164637104937544</v>
      </c>
      <c r="IS86">
        <v>0.00201699861531707</v>
      </c>
      <c r="IT86">
        <v>-2.09568535815719e-05</v>
      </c>
      <c r="IU86">
        <v>6</v>
      </c>
      <c r="IV86">
        <v>2070</v>
      </c>
      <c r="IW86">
        <v>1</v>
      </c>
      <c r="IX86">
        <v>30</v>
      </c>
      <c r="IY86">
        <v>29321217</v>
      </c>
      <c r="IZ86">
        <v>29321217</v>
      </c>
      <c r="JA86">
        <v>0.992432</v>
      </c>
      <c r="JB86">
        <v>2.6416</v>
      </c>
      <c r="JC86">
        <v>1.54785</v>
      </c>
      <c r="JD86">
        <v>2.31079</v>
      </c>
      <c r="JE86">
        <v>1.64673</v>
      </c>
      <c r="JF86">
        <v>2.24731</v>
      </c>
      <c r="JG86">
        <v>34.5549</v>
      </c>
      <c r="JH86">
        <v>24.2101</v>
      </c>
      <c r="JI86">
        <v>18</v>
      </c>
      <c r="JJ86">
        <v>505.575</v>
      </c>
      <c r="JK86">
        <v>389.616</v>
      </c>
      <c r="JL86">
        <v>30.9031</v>
      </c>
      <c r="JM86">
        <v>28.3366</v>
      </c>
      <c r="JN86">
        <v>29.9999</v>
      </c>
      <c r="JO86">
        <v>28.3435</v>
      </c>
      <c r="JP86">
        <v>28.2975</v>
      </c>
      <c r="JQ86">
        <v>19.8736</v>
      </c>
      <c r="JR86">
        <v>19.3806</v>
      </c>
      <c r="JS86">
        <v>10.0618</v>
      </c>
      <c r="JT86">
        <v>30.9076</v>
      </c>
      <c r="JU86">
        <v>420</v>
      </c>
      <c r="JV86">
        <v>23.7732</v>
      </c>
      <c r="JW86">
        <v>96.6161</v>
      </c>
      <c r="JX86">
        <v>94.5708</v>
      </c>
    </row>
    <row r="87" spans="1:284">
      <c r="A87">
        <v>71</v>
      </c>
      <c r="B87">
        <v>1759273024</v>
      </c>
      <c r="C87">
        <v>1486</v>
      </c>
      <c r="D87" t="s">
        <v>569</v>
      </c>
      <c r="E87" t="s">
        <v>570</v>
      </c>
      <c r="F87">
        <v>5</v>
      </c>
      <c r="G87" t="s">
        <v>548</v>
      </c>
      <c r="H87" t="s">
        <v>419</v>
      </c>
      <c r="I87">
        <v>1759273021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0</v>
      </c>
      <c r="AH87">
        <v>0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2.7</v>
      </c>
      <c r="DA87">
        <v>0.5</v>
      </c>
      <c r="DB87" t="s">
        <v>421</v>
      </c>
      <c r="DC87">
        <v>2</v>
      </c>
      <c r="DD87">
        <v>1759273021</v>
      </c>
      <c r="DE87">
        <v>420.497</v>
      </c>
      <c r="DF87">
        <v>419.967</v>
      </c>
      <c r="DG87">
        <v>23.7913666666667</v>
      </c>
      <c r="DH87">
        <v>23.7324333333333</v>
      </c>
      <c r="DI87">
        <v>418.505</v>
      </c>
      <c r="DJ87">
        <v>23.4450333333333</v>
      </c>
      <c r="DK87">
        <v>500.042666666667</v>
      </c>
      <c r="DL87">
        <v>90.3864</v>
      </c>
      <c r="DM87">
        <v>0.0322531</v>
      </c>
      <c r="DN87">
        <v>30.1921333333333</v>
      </c>
      <c r="DO87">
        <v>29.9927</v>
      </c>
      <c r="DP87">
        <v>999.9</v>
      </c>
      <c r="DQ87">
        <v>0</v>
      </c>
      <c r="DR87">
        <v>0</v>
      </c>
      <c r="DS87">
        <v>10012.2666666667</v>
      </c>
      <c r="DT87">
        <v>0</v>
      </c>
      <c r="DU87">
        <v>0.27582</v>
      </c>
      <c r="DV87">
        <v>0.530049666666667</v>
      </c>
      <c r="DW87">
        <v>430.745</v>
      </c>
      <c r="DX87">
        <v>430.176</v>
      </c>
      <c r="DY87">
        <v>0.0589453333333333</v>
      </c>
      <c r="DZ87">
        <v>419.967</v>
      </c>
      <c r="EA87">
        <v>23.7324333333333</v>
      </c>
      <c r="EB87">
        <v>2.15042</v>
      </c>
      <c r="EC87">
        <v>2.14509</v>
      </c>
      <c r="ED87">
        <v>18.5976666666667</v>
      </c>
      <c r="EE87">
        <v>18.5580333333333</v>
      </c>
      <c r="EF87">
        <v>0.00500059</v>
      </c>
      <c r="EG87">
        <v>0</v>
      </c>
      <c r="EH87">
        <v>0</v>
      </c>
      <c r="EI87">
        <v>0</v>
      </c>
      <c r="EJ87">
        <v>259.366666666667</v>
      </c>
      <c r="EK87">
        <v>0.00500059</v>
      </c>
      <c r="EL87">
        <v>-6.46666666666667</v>
      </c>
      <c r="EM87">
        <v>-0.6</v>
      </c>
      <c r="EN87">
        <v>35.5</v>
      </c>
      <c r="EO87">
        <v>39.479</v>
      </c>
      <c r="EP87">
        <v>37.1456666666667</v>
      </c>
      <c r="EQ87">
        <v>39.6873333333333</v>
      </c>
      <c r="ER87">
        <v>38.187</v>
      </c>
      <c r="ES87">
        <v>0</v>
      </c>
      <c r="ET87">
        <v>0</v>
      </c>
      <c r="EU87">
        <v>0</v>
      </c>
      <c r="EV87">
        <v>1759273007.9</v>
      </c>
      <c r="EW87">
        <v>0</v>
      </c>
      <c r="EX87">
        <v>261.396</v>
      </c>
      <c r="EY87">
        <v>11.6307689048373</v>
      </c>
      <c r="EZ87">
        <v>29.2153848623147</v>
      </c>
      <c r="FA87">
        <v>-12.476</v>
      </c>
      <c r="FB87">
        <v>15</v>
      </c>
      <c r="FC87">
        <v>0</v>
      </c>
      <c r="FD87" t="s">
        <v>422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0.50485685</v>
      </c>
      <c r="FQ87">
        <v>0.280282421052631</v>
      </c>
      <c r="FR87">
        <v>0.0325364905456551</v>
      </c>
      <c r="FS87">
        <v>1</v>
      </c>
      <c r="FT87">
        <v>259.985294117647</v>
      </c>
      <c r="FU87">
        <v>13.9633306398686</v>
      </c>
      <c r="FV87">
        <v>5.68248766738349</v>
      </c>
      <c r="FW87">
        <v>-1</v>
      </c>
      <c r="FX87">
        <v>0.058034995</v>
      </c>
      <c r="FY87">
        <v>0.00126305413533824</v>
      </c>
      <c r="FZ87">
        <v>0.000845910176363306</v>
      </c>
      <c r="GA87">
        <v>1</v>
      </c>
      <c r="GB87">
        <v>2</v>
      </c>
      <c r="GC87">
        <v>2</v>
      </c>
      <c r="GD87" t="s">
        <v>423</v>
      </c>
      <c r="GE87">
        <v>3.13287</v>
      </c>
      <c r="GF87">
        <v>2.7103</v>
      </c>
      <c r="GG87">
        <v>0.0894593</v>
      </c>
      <c r="GH87">
        <v>0.0898401</v>
      </c>
      <c r="GI87">
        <v>0.102272</v>
      </c>
      <c r="GJ87">
        <v>0.10276</v>
      </c>
      <c r="GK87">
        <v>34289.3</v>
      </c>
      <c r="GL87">
        <v>36714.1</v>
      </c>
      <c r="GM87">
        <v>34072.1</v>
      </c>
      <c r="GN87">
        <v>36523.4</v>
      </c>
      <c r="GO87">
        <v>43195</v>
      </c>
      <c r="GP87">
        <v>47036.6</v>
      </c>
      <c r="GQ87">
        <v>53149.6</v>
      </c>
      <c r="GR87">
        <v>58367.2</v>
      </c>
      <c r="GS87">
        <v>1.95403</v>
      </c>
      <c r="GT87">
        <v>1.77108</v>
      </c>
      <c r="GU87">
        <v>0.0841543</v>
      </c>
      <c r="GV87">
        <v>0</v>
      </c>
      <c r="GW87">
        <v>28.6291</v>
      </c>
      <c r="GX87">
        <v>999.9</v>
      </c>
      <c r="GY87">
        <v>55.555</v>
      </c>
      <c r="GZ87">
        <v>31.34</v>
      </c>
      <c r="HA87">
        <v>28.275</v>
      </c>
      <c r="HB87">
        <v>54.4406</v>
      </c>
      <c r="HC87">
        <v>48.3934</v>
      </c>
      <c r="HD87">
        <v>1</v>
      </c>
      <c r="HE87">
        <v>0.0743191</v>
      </c>
      <c r="HF87">
        <v>-1.54849</v>
      </c>
      <c r="HG87">
        <v>20.1272</v>
      </c>
      <c r="HH87">
        <v>5.19902</v>
      </c>
      <c r="HI87">
        <v>12.0044</v>
      </c>
      <c r="HJ87">
        <v>4.9747</v>
      </c>
      <c r="HK87">
        <v>3.294</v>
      </c>
      <c r="HL87">
        <v>9999</v>
      </c>
      <c r="HM87">
        <v>9999</v>
      </c>
      <c r="HN87">
        <v>57.9</v>
      </c>
      <c r="HO87">
        <v>9999</v>
      </c>
      <c r="HP87">
        <v>1.86325</v>
      </c>
      <c r="HQ87">
        <v>1.86813</v>
      </c>
      <c r="HR87">
        <v>1.86784</v>
      </c>
      <c r="HS87">
        <v>1.86905</v>
      </c>
      <c r="HT87">
        <v>1.86982</v>
      </c>
      <c r="HU87">
        <v>1.86592</v>
      </c>
      <c r="HV87">
        <v>1.86704</v>
      </c>
      <c r="HW87">
        <v>1.86843</v>
      </c>
      <c r="HX87">
        <v>5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1.992</v>
      </c>
      <c r="IL87">
        <v>0.3464</v>
      </c>
      <c r="IM87">
        <v>0.597718743632158</v>
      </c>
      <c r="IN87">
        <v>0.00361529761911597</v>
      </c>
      <c r="IO87">
        <v>-7.80012915215668e-07</v>
      </c>
      <c r="IP87">
        <v>2.42927914842525e-10</v>
      </c>
      <c r="IQ87">
        <v>-0.106260553314027</v>
      </c>
      <c r="IR87">
        <v>-0.0164637104937544</v>
      </c>
      <c r="IS87">
        <v>0.00201699861531707</v>
      </c>
      <c r="IT87">
        <v>-2.09568535815719e-05</v>
      </c>
      <c r="IU87">
        <v>6</v>
      </c>
      <c r="IV87">
        <v>2070</v>
      </c>
      <c r="IW87">
        <v>1</v>
      </c>
      <c r="IX87">
        <v>30</v>
      </c>
      <c r="IY87">
        <v>29321217.1</v>
      </c>
      <c r="IZ87">
        <v>29321217.1</v>
      </c>
      <c r="JA87">
        <v>0.991211</v>
      </c>
      <c r="JB87">
        <v>2.63184</v>
      </c>
      <c r="JC87">
        <v>1.54785</v>
      </c>
      <c r="JD87">
        <v>2.31201</v>
      </c>
      <c r="JE87">
        <v>1.64673</v>
      </c>
      <c r="JF87">
        <v>2.34741</v>
      </c>
      <c r="JG87">
        <v>34.5549</v>
      </c>
      <c r="JH87">
        <v>24.2188</v>
      </c>
      <c r="JI87">
        <v>18</v>
      </c>
      <c r="JJ87">
        <v>505.68</v>
      </c>
      <c r="JK87">
        <v>389.677</v>
      </c>
      <c r="JL87">
        <v>30.9068</v>
      </c>
      <c r="JM87">
        <v>28.3354</v>
      </c>
      <c r="JN87">
        <v>29.9999</v>
      </c>
      <c r="JO87">
        <v>28.3423</v>
      </c>
      <c r="JP87">
        <v>28.2965</v>
      </c>
      <c r="JQ87">
        <v>19.8741</v>
      </c>
      <c r="JR87">
        <v>19.3806</v>
      </c>
      <c r="JS87">
        <v>10.0618</v>
      </c>
      <c r="JT87">
        <v>30.9117</v>
      </c>
      <c r="JU87">
        <v>420</v>
      </c>
      <c r="JV87">
        <v>23.7732</v>
      </c>
      <c r="JW87">
        <v>96.6167</v>
      </c>
      <c r="JX87">
        <v>94.5709</v>
      </c>
    </row>
    <row r="88" spans="1:284">
      <c r="A88">
        <v>72</v>
      </c>
      <c r="B88">
        <v>1759273026</v>
      </c>
      <c r="C88">
        <v>1488</v>
      </c>
      <c r="D88" t="s">
        <v>571</v>
      </c>
      <c r="E88" t="s">
        <v>572</v>
      </c>
      <c r="F88">
        <v>5</v>
      </c>
      <c r="G88" t="s">
        <v>548</v>
      </c>
      <c r="H88" t="s">
        <v>419</v>
      </c>
      <c r="I88">
        <v>1759273023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0</v>
      </c>
      <c r="AH88">
        <v>0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2.7</v>
      </c>
      <c r="DA88">
        <v>0.5</v>
      </c>
      <c r="DB88" t="s">
        <v>421</v>
      </c>
      <c r="DC88">
        <v>2</v>
      </c>
      <c r="DD88">
        <v>1759273023</v>
      </c>
      <c r="DE88">
        <v>420.512666666667</v>
      </c>
      <c r="DF88">
        <v>419.971666666667</v>
      </c>
      <c r="DG88">
        <v>23.7919666666667</v>
      </c>
      <c r="DH88">
        <v>23.7325666666667</v>
      </c>
      <c r="DI88">
        <v>418.520666666667</v>
      </c>
      <c r="DJ88">
        <v>23.4456</v>
      </c>
      <c r="DK88">
        <v>500.009666666667</v>
      </c>
      <c r="DL88">
        <v>90.3857333333333</v>
      </c>
      <c r="DM88">
        <v>0.0322673</v>
      </c>
      <c r="DN88">
        <v>30.1915333333333</v>
      </c>
      <c r="DO88">
        <v>29.9962333333333</v>
      </c>
      <c r="DP88">
        <v>999.9</v>
      </c>
      <c r="DQ88">
        <v>0</v>
      </c>
      <c r="DR88">
        <v>0</v>
      </c>
      <c r="DS88">
        <v>9998.52666666667</v>
      </c>
      <c r="DT88">
        <v>0</v>
      </c>
      <c r="DU88">
        <v>0.27582</v>
      </c>
      <c r="DV88">
        <v>0.541219</v>
      </c>
      <c r="DW88">
        <v>430.761666666667</v>
      </c>
      <c r="DX88">
        <v>430.180666666667</v>
      </c>
      <c r="DY88">
        <v>0.0594228</v>
      </c>
      <c r="DZ88">
        <v>419.971666666667</v>
      </c>
      <c r="EA88">
        <v>23.7325666666667</v>
      </c>
      <c r="EB88">
        <v>2.15046</v>
      </c>
      <c r="EC88">
        <v>2.14508666666667</v>
      </c>
      <c r="ED88">
        <v>18.5979333333333</v>
      </c>
      <c r="EE88">
        <v>18.558</v>
      </c>
      <c r="EF88">
        <v>0.00500059</v>
      </c>
      <c r="EG88">
        <v>0</v>
      </c>
      <c r="EH88">
        <v>0</v>
      </c>
      <c r="EI88">
        <v>0</v>
      </c>
      <c r="EJ88">
        <v>262.866666666667</v>
      </c>
      <c r="EK88">
        <v>0.00500059</v>
      </c>
      <c r="EL88">
        <v>-7.36666666666667</v>
      </c>
      <c r="EM88">
        <v>-0.833333333333333</v>
      </c>
      <c r="EN88">
        <v>35.5</v>
      </c>
      <c r="EO88">
        <v>39.5206666666667</v>
      </c>
      <c r="EP88">
        <v>37.1663333333333</v>
      </c>
      <c r="EQ88">
        <v>39.7496666666667</v>
      </c>
      <c r="ER88">
        <v>38.208</v>
      </c>
      <c r="ES88">
        <v>0</v>
      </c>
      <c r="ET88">
        <v>0</v>
      </c>
      <c r="EU88">
        <v>0</v>
      </c>
      <c r="EV88">
        <v>1759273010.3</v>
      </c>
      <c r="EW88">
        <v>0</v>
      </c>
      <c r="EX88">
        <v>262.02</v>
      </c>
      <c r="EY88">
        <v>32.5153844250023</v>
      </c>
      <c r="EZ88">
        <v>14.2769234256161</v>
      </c>
      <c r="FA88">
        <v>-11.332</v>
      </c>
      <c r="FB88">
        <v>15</v>
      </c>
      <c r="FC88">
        <v>0</v>
      </c>
      <c r="FD88" t="s">
        <v>422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0.5102646</v>
      </c>
      <c r="FQ88">
        <v>0.250245203007518</v>
      </c>
      <c r="FR88">
        <v>0.031074154721247</v>
      </c>
      <c r="FS88">
        <v>1</v>
      </c>
      <c r="FT88">
        <v>260.858823529412</v>
      </c>
      <c r="FU88">
        <v>14.5087852576237</v>
      </c>
      <c r="FV88">
        <v>6.04629773191627</v>
      </c>
      <c r="FW88">
        <v>-1</v>
      </c>
      <c r="FX88">
        <v>0.05829239</v>
      </c>
      <c r="FY88">
        <v>0.0027832330827068</v>
      </c>
      <c r="FZ88">
        <v>0.000966097572660236</v>
      </c>
      <c r="GA88">
        <v>1</v>
      </c>
      <c r="GB88">
        <v>2</v>
      </c>
      <c r="GC88">
        <v>2</v>
      </c>
      <c r="GD88" t="s">
        <v>423</v>
      </c>
      <c r="GE88">
        <v>3.13302</v>
      </c>
      <c r="GF88">
        <v>2.71029</v>
      </c>
      <c r="GG88">
        <v>0.0894624</v>
      </c>
      <c r="GH88">
        <v>0.0898401</v>
      </c>
      <c r="GI88">
        <v>0.102271</v>
      </c>
      <c r="GJ88">
        <v>0.10276</v>
      </c>
      <c r="GK88">
        <v>34289.3</v>
      </c>
      <c r="GL88">
        <v>36714.1</v>
      </c>
      <c r="GM88">
        <v>34072.1</v>
      </c>
      <c r="GN88">
        <v>36523.4</v>
      </c>
      <c r="GO88">
        <v>43195.1</v>
      </c>
      <c r="GP88">
        <v>47036.9</v>
      </c>
      <c r="GQ88">
        <v>53149.7</v>
      </c>
      <c r="GR88">
        <v>58367.4</v>
      </c>
      <c r="GS88">
        <v>1.95397</v>
      </c>
      <c r="GT88">
        <v>1.77108</v>
      </c>
      <c r="GU88">
        <v>0.0839159</v>
      </c>
      <c r="GV88">
        <v>0</v>
      </c>
      <c r="GW88">
        <v>28.6279</v>
      </c>
      <c r="GX88">
        <v>999.9</v>
      </c>
      <c r="GY88">
        <v>55.53</v>
      </c>
      <c r="GZ88">
        <v>31.34</v>
      </c>
      <c r="HA88">
        <v>28.2566</v>
      </c>
      <c r="HB88">
        <v>54.6606</v>
      </c>
      <c r="HC88">
        <v>48.0008</v>
      </c>
      <c r="HD88">
        <v>1</v>
      </c>
      <c r="HE88">
        <v>0.0740371</v>
      </c>
      <c r="HF88">
        <v>-1.54486</v>
      </c>
      <c r="HG88">
        <v>20.1272</v>
      </c>
      <c r="HH88">
        <v>5.19902</v>
      </c>
      <c r="HI88">
        <v>12.0041</v>
      </c>
      <c r="HJ88">
        <v>4.97465</v>
      </c>
      <c r="HK88">
        <v>3.294</v>
      </c>
      <c r="HL88">
        <v>9999</v>
      </c>
      <c r="HM88">
        <v>9999</v>
      </c>
      <c r="HN88">
        <v>57.9</v>
      </c>
      <c r="HO88">
        <v>9999</v>
      </c>
      <c r="HP88">
        <v>1.86325</v>
      </c>
      <c r="HQ88">
        <v>1.86813</v>
      </c>
      <c r="HR88">
        <v>1.86786</v>
      </c>
      <c r="HS88">
        <v>1.86905</v>
      </c>
      <c r="HT88">
        <v>1.86982</v>
      </c>
      <c r="HU88">
        <v>1.86592</v>
      </c>
      <c r="HV88">
        <v>1.86703</v>
      </c>
      <c r="HW88">
        <v>1.86843</v>
      </c>
      <c r="HX88">
        <v>5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1.992</v>
      </c>
      <c r="IL88">
        <v>0.3464</v>
      </c>
      <c r="IM88">
        <v>0.597718743632158</v>
      </c>
      <c r="IN88">
        <v>0.00361529761911597</v>
      </c>
      <c r="IO88">
        <v>-7.80012915215668e-07</v>
      </c>
      <c r="IP88">
        <v>2.42927914842525e-10</v>
      </c>
      <c r="IQ88">
        <v>-0.106260553314027</v>
      </c>
      <c r="IR88">
        <v>-0.0164637104937544</v>
      </c>
      <c r="IS88">
        <v>0.00201699861531707</v>
      </c>
      <c r="IT88">
        <v>-2.09568535815719e-05</v>
      </c>
      <c r="IU88">
        <v>6</v>
      </c>
      <c r="IV88">
        <v>2070</v>
      </c>
      <c r="IW88">
        <v>1</v>
      </c>
      <c r="IX88">
        <v>30</v>
      </c>
      <c r="IY88">
        <v>29321217.1</v>
      </c>
      <c r="IZ88">
        <v>29321217.1</v>
      </c>
      <c r="JA88">
        <v>0.992432</v>
      </c>
      <c r="JB88">
        <v>2.63306</v>
      </c>
      <c r="JC88">
        <v>1.54785</v>
      </c>
      <c r="JD88">
        <v>2.31079</v>
      </c>
      <c r="JE88">
        <v>1.64673</v>
      </c>
      <c r="JF88">
        <v>2.30469</v>
      </c>
      <c r="JG88">
        <v>34.5549</v>
      </c>
      <c r="JH88">
        <v>24.2101</v>
      </c>
      <c r="JI88">
        <v>18</v>
      </c>
      <c r="JJ88">
        <v>505.64</v>
      </c>
      <c r="JK88">
        <v>389.67</v>
      </c>
      <c r="JL88">
        <v>30.9097</v>
      </c>
      <c r="JM88">
        <v>28.3348</v>
      </c>
      <c r="JN88">
        <v>29.9999</v>
      </c>
      <c r="JO88">
        <v>28.3416</v>
      </c>
      <c r="JP88">
        <v>28.2954</v>
      </c>
      <c r="JQ88">
        <v>19.8756</v>
      </c>
      <c r="JR88">
        <v>19.3806</v>
      </c>
      <c r="JS88">
        <v>10.0618</v>
      </c>
      <c r="JT88">
        <v>30.9117</v>
      </c>
      <c r="JU88">
        <v>420</v>
      </c>
      <c r="JV88">
        <v>23.7732</v>
      </c>
      <c r="JW88">
        <v>96.6168</v>
      </c>
      <c r="JX88">
        <v>94.5712</v>
      </c>
    </row>
    <row r="89" spans="1:284">
      <c r="A89">
        <v>73</v>
      </c>
      <c r="B89">
        <v>1759273028</v>
      </c>
      <c r="C89">
        <v>1490</v>
      </c>
      <c r="D89" t="s">
        <v>573</v>
      </c>
      <c r="E89" t="s">
        <v>574</v>
      </c>
      <c r="F89">
        <v>5</v>
      </c>
      <c r="G89" t="s">
        <v>548</v>
      </c>
      <c r="H89" t="s">
        <v>419</v>
      </c>
      <c r="I89">
        <v>1759273025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0</v>
      </c>
      <c r="AH89">
        <v>0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2.7</v>
      </c>
      <c r="DA89">
        <v>0.5</v>
      </c>
      <c r="DB89" t="s">
        <v>421</v>
      </c>
      <c r="DC89">
        <v>2</v>
      </c>
      <c r="DD89">
        <v>1759273025</v>
      </c>
      <c r="DE89">
        <v>420.521666666667</v>
      </c>
      <c r="DF89">
        <v>419.979666666667</v>
      </c>
      <c r="DG89">
        <v>23.7915333333333</v>
      </c>
      <c r="DH89">
        <v>23.7324</v>
      </c>
      <c r="DI89">
        <v>418.529666666667</v>
      </c>
      <c r="DJ89">
        <v>23.4451666666667</v>
      </c>
      <c r="DK89">
        <v>500.001</v>
      </c>
      <c r="DL89">
        <v>90.3857333333333</v>
      </c>
      <c r="DM89">
        <v>0.0323762333333333</v>
      </c>
      <c r="DN89">
        <v>30.1910666666667</v>
      </c>
      <c r="DO89">
        <v>29.9942</v>
      </c>
      <c r="DP89">
        <v>999.9</v>
      </c>
      <c r="DQ89">
        <v>0</v>
      </c>
      <c r="DR89">
        <v>0</v>
      </c>
      <c r="DS89">
        <v>9987.92</v>
      </c>
      <c r="DT89">
        <v>0</v>
      </c>
      <c r="DU89">
        <v>0.27582</v>
      </c>
      <c r="DV89">
        <v>0.542501</v>
      </c>
      <c r="DW89">
        <v>430.771</v>
      </c>
      <c r="DX89">
        <v>430.188666666667</v>
      </c>
      <c r="DY89">
        <v>0.0591697666666667</v>
      </c>
      <c r="DZ89">
        <v>419.979666666667</v>
      </c>
      <c r="EA89">
        <v>23.7324</v>
      </c>
      <c r="EB89">
        <v>2.15042</v>
      </c>
      <c r="EC89">
        <v>2.14507</v>
      </c>
      <c r="ED89">
        <v>18.5976333333333</v>
      </c>
      <c r="EE89">
        <v>18.5578666666667</v>
      </c>
      <c r="EF89">
        <v>0.00500059</v>
      </c>
      <c r="EG89">
        <v>0</v>
      </c>
      <c r="EH89">
        <v>0</v>
      </c>
      <c r="EI89">
        <v>0</v>
      </c>
      <c r="EJ89">
        <v>262.866666666667</v>
      </c>
      <c r="EK89">
        <v>0.00500059</v>
      </c>
      <c r="EL89">
        <v>-10.5666666666667</v>
      </c>
      <c r="EM89">
        <v>-1.66666666666667</v>
      </c>
      <c r="EN89">
        <v>35.5</v>
      </c>
      <c r="EO89">
        <v>39.5623333333333</v>
      </c>
      <c r="EP89">
        <v>37.187</v>
      </c>
      <c r="EQ89">
        <v>39.8123333333333</v>
      </c>
      <c r="ER89">
        <v>38.229</v>
      </c>
      <c r="ES89">
        <v>0</v>
      </c>
      <c r="ET89">
        <v>0</v>
      </c>
      <c r="EU89">
        <v>0</v>
      </c>
      <c r="EV89">
        <v>1759273012.1</v>
      </c>
      <c r="EW89">
        <v>0</v>
      </c>
      <c r="EX89">
        <v>261.880769230769</v>
      </c>
      <c r="EY89">
        <v>10.9709399620637</v>
      </c>
      <c r="EZ89">
        <v>4.36239345152602</v>
      </c>
      <c r="FA89">
        <v>-11.7461538461538</v>
      </c>
      <c r="FB89">
        <v>15</v>
      </c>
      <c r="FC89">
        <v>0</v>
      </c>
      <c r="FD89" t="s">
        <v>422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0.5202469</v>
      </c>
      <c r="FQ89">
        <v>0.200054706766917</v>
      </c>
      <c r="FR89">
        <v>0.0262428722835363</v>
      </c>
      <c r="FS89">
        <v>1</v>
      </c>
      <c r="FT89">
        <v>262.064705882353</v>
      </c>
      <c r="FU89">
        <v>12.3269670199139</v>
      </c>
      <c r="FV89">
        <v>5.55353000367605</v>
      </c>
      <c r="FW89">
        <v>-1</v>
      </c>
      <c r="FX89">
        <v>0.058338545</v>
      </c>
      <c r="FY89">
        <v>0.0060628285714287</v>
      </c>
      <c r="FZ89">
        <v>0.00100701073056597</v>
      </c>
      <c r="GA89">
        <v>1</v>
      </c>
      <c r="GB89">
        <v>2</v>
      </c>
      <c r="GC89">
        <v>2</v>
      </c>
      <c r="GD89" t="s">
        <v>423</v>
      </c>
      <c r="GE89">
        <v>3.13289</v>
      </c>
      <c r="GF89">
        <v>2.71026</v>
      </c>
      <c r="GG89">
        <v>0.0894617</v>
      </c>
      <c r="GH89">
        <v>0.0898436</v>
      </c>
      <c r="GI89">
        <v>0.102266</v>
      </c>
      <c r="GJ89">
        <v>0.102757</v>
      </c>
      <c r="GK89">
        <v>34289.3</v>
      </c>
      <c r="GL89">
        <v>36714.1</v>
      </c>
      <c r="GM89">
        <v>34072.1</v>
      </c>
      <c r="GN89">
        <v>36523.5</v>
      </c>
      <c r="GO89">
        <v>43195.3</v>
      </c>
      <c r="GP89">
        <v>47037</v>
      </c>
      <c r="GQ89">
        <v>53149.6</v>
      </c>
      <c r="GR89">
        <v>58367.4</v>
      </c>
      <c r="GS89">
        <v>1.9538</v>
      </c>
      <c r="GT89">
        <v>1.77122</v>
      </c>
      <c r="GU89">
        <v>0.083521</v>
      </c>
      <c r="GV89">
        <v>0</v>
      </c>
      <c r="GW89">
        <v>28.6267</v>
      </c>
      <c r="GX89">
        <v>999.9</v>
      </c>
      <c r="GY89">
        <v>55.555</v>
      </c>
      <c r="GZ89">
        <v>31.34</v>
      </c>
      <c r="HA89">
        <v>28.2712</v>
      </c>
      <c r="HB89">
        <v>54.2206</v>
      </c>
      <c r="HC89">
        <v>48.3814</v>
      </c>
      <c r="HD89">
        <v>1</v>
      </c>
      <c r="HE89">
        <v>0.0737881</v>
      </c>
      <c r="HF89">
        <v>-1.54553</v>
      </c>
      <c r="HG89">
        <v>20.1272</v>
      </c>
      <c r="HH89">
        <v>5.19887</v>
      </c>
      <c r="HI89">
        <v>12.0044</v>
      </c>
      <c r="HJ89">
        <v>4.97485</v>
      </c>
      <c r="HK89">
        <v>3.294</v>
      </c>
      <c r="HL89">
        <v>9999</v>
      </c>
      <c r="HM89">
        <v>9999</v>
      </c>
      <c r="HN89">
        <v>57.9</v>
      </c>
      <c r="HO89">
        <v>9999</v>
      </c>
      <c r="HP89">
        <v>1.86325</v>
      </c>
      <c r="HQ89">
        <v>1.86813</v>
      </c>
      <c r="HR89">
        <v>1.86785</v>
      </c>
      <c r="HS89">
        <v>1.86905</v>
      </c>
      <c r="HT89">
        <v>1.86982</v>
      </c>
      <c r="HU89">
        <v>1.86595</v>
      </c>
      <c r="HV89">
        <v>1.86704</v>
      </c>
      <c r="HW89">
        <v>1.86842</v>
      </c>
      <c r="HX89">
        <v>5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1.992</v>
      </c>
      <c r="IL89">
        <v>0.3463</v>
      </c>
      <c r="IM89">
        <v>0.597718743632158</v>
      </c>
      <c r="IN89">
        <v>0.00361529761911597</v>
      </c>
      <c r="IO89">
        <v>-7.80012915215668e-07</v>
      </c>
      <c r="IP89">
        <v>2.42927914842525e-10</v>
      </c>
      <c r="IQ89">
        <v>-0.106260553314027</v>
      </c>
      <c r="IR89">
        <v>-0.0164637104937544</v>
      </c>
      <c r="IS89">
        <v>0.00201699861531707</v>
      </c>
      <c r="IT89">
        <v>-2.09568535815719e-05</v>
      </c>
      <c r="IU89">
        <v>6</v>
      </c>
      <c r="IV89">
        <v>2070</v>
      </c>
      <c r="IW89">
        <v>1</v>
      </c>
      <c r="IX89">
        <v>30</v>
      </c>
      <c r="IY89">
        <v>29321217.1</v>
      </c>
      <c r="IZ89">
        <v>29321217.1</v>
      </c>
      <c r="JA89">
        <v>0.991211</v>
      </c>
      <c r="JB89">
        <v>2.62817</v>
      </c>
      <c r="JC89">
        <v>1.54785</v>
      </c>
      <c r="JD89">
        <v>2.31079</v>
      </c>
      <c r="JE89">
        <v>1.64673</v>
      </c>
      <c r="JF89">
        <v>2.37061</v>
      </c>
      <c r="JG89">
        <v>34.5549</v>
      </c>
      <c r="JH89">
        <v>24.2188</v>
      </c>
      <c r="JI89">
        <v>18</v>
      </c>
      <c r="JJ89">
        <v>505.515</v>
      </c>
      <c r="JK89">
        <v>389.746</v>
      </c>
      <c r="JL89">
        <v>30.9116</v>
      </c>
      <c r="JM89">
        <v>28.3342</v>
      </c>
      <c r="JN89">
        <v>29.9999</v>
      </c>
      <c r="JO89">
        <v>28.3405</v>
      </c>
      <c r="JP89">
        <v>28.2948</v>
      </c>
      <c r="JQ89">
        <v>19.8746</v>
      </c>
      <c r="JR89">
        <v>19.3806</v>
      </c>
      <c r="JS89">
        <v>10.0618</v>
      </c>
      <c r="JT89">
        <v>30.9117</v>
      </c>
      <c r="JU89">
        <v>420</v>
      </c>
      <c r="JV89">
        <v>23.7732</v>
      </c>
      <c r="JW89">
        <v>96.6167</v>
      </c>
      <c r="JX89">
        <v>94.5713</v>
      </c>
    </row>
    <row r="90" spans="1:284">
      <c r="A90">
        <v>74</v>
      </c>
      <c r="B90">
        <v>1759273030</v>
      </c>
      <c r="C90">
        <v>1492</v>
      </c>
      <c r="D90" t="s">
        <v>575</v>
      </c>
      <c r="E90" t="s">
        <v>576</v>
      </c>
      <c r="F90">
        <v>5</v>
      </c>
      <c r="G90" t="s">
        <v>548</v>
      </c>
      <c r="H90" t="s">
        <v>419</v>
      </c>
      <c r="I90">
        <v>1759273027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0</v>
      </c>
      <c r="AH90">
        <v>0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2.7</v>
      </c>
      <c r="DA90">
        <v>0.5</v>
      </c>
      <c r="DB90" t="s">
        <v>421</v>
      </c>
      <c r="DC90">
        <v>2</v>
      </c>
      <c r="DD90">
        <v>1759273027</v>
      </c>
      <c r="DE90">
        <v>420.516333333333</v>
      </c>
      <c r="DF90">
        <v>419.981</v>
      </c>
      <c r="DG90">
        <v>23.7901333333333</v>
      </c>
      <c r="DH90">
        <v>23.7312333333333</v>
      </c>
      <c r="DI90">
        <v>418.524333333333</v>
      </c>
      <c r="DJ90">
        <v>23.4438333333333</v>
      </c>
      <c r="DK90">
        <v>500.02</v>
      </c>
      <c r="DL90">
        <v>90.3861666666667</v>
      </c>
      <c r="DM90">
        <v>0.0323222333333333</v>
      </c>
      <c r="DN90">
        <v>30.1914333333333</v>
      </c>
      <c r="DO90">
        <v>29.9912666666667</v>
      </c>
      <c r="DP90">
        <v>999.9</v>
      </c>
      <c r="DQ90">
        <v>0</v>
      </c>
      <c r="DR90">
        <v>0</v>
      </c>
      <c r="DS90">
        <v>9996.05333333333</v>
      </c>
      <c r="DT90">
        <v>0</v>
      </c>
      <c r="DU90">
        <v>0.27582</v>
      </c>
      <c r="DV90">
        <v>0.535858333333333</v>
      </c>
      <c r="DW90">
        <v>430.764666666667</v>
      </c>
      <c r="DX90">
        <v>430.189666666667</v>
      </c>
      <c r="DY90">
        <v>0.0589301</v>
      </c>
      <c r="DZ90">
        <v>419.981</v>
      </c>
      <c r="EA90">
        <v>23.7312333333333</v>
      </c>
      <c r="EB90">
        <v>2.15030333333333</v>
      </c>
      <c r="EC90">
        <v>2.14497333333333</v>
      </c>
      <c r="ED90">
        <v>18.5967666666667</v>
      </c>
      <c r="EE90">
        <v>18.5571666666667</v>
      </c>
      <c r="EF90">
        <v>0.00500059</v>
      </c>
      <c r="EG90">
        <v>0</v>
      </c>
      <c r="EH90">
        <v>0</v>
      </c>
      <c r="EI90">
        <v>0</v>
      </c>
      <c r="EJ90">
        <v>265.533333333333</v>
      </c>
      <c r="EK90">
        <v>0.00500059</v>
      </c>
      <c r="EL90">
        <v>-12.3333333333333</v>
      </c>
      <c r="EM90">
        <v>-1.8</v>
      </c>
      <c r="EN90">
        <v>35.5206666666667</v>
      </c>
      <c r="EO90">
        <v>39.604</v>
      </c>
      <c r="EP90">
        <v>37.208</v>
      </c>
      <c r="EQ90">
        <v>39.8746666666667</v>
      </c>
      <c r="ER90">
        <v>38.2706666666667</v>
      </c>
      <c r="ES90">
        <v>0</v>
      </c>
      <c r="ET90">
        <v>0</v>
      </c>
      <c r="EU90">
        <v>0</v>
      </c>
      <c r="EV90">
        <v>1759273013.9</v>
      </c>
      <c r="EW90">
        <v>0</v>
      </c>
      <c r="EX90">
        <v>261.444</v>
      </c>
      <c r="EY90">
        <v>12.384614980574</v>
      </c>
      <c r="EZ90">
        <v>-6.95384595347111</v>
      </c>
      <c r="FA90">
        <v>-11.42</v>
      </c>
      <c r="FB90">
        <v>15</v>
      </c>
      <c r="FC90">
        <v>0</v>
      </c>
      <c r="FD90" t="s">
        <v>422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0.5273514</v>
      </c>
      <c r="FQ90">
        <v>0.125780030075188</v>
      </c>
      <c r="FR90">
        <v>0.0205124988321755</v>
      </c>
      <c r="FS90">
        <v>1</v>
      </c>
      <c r="FT90">
        <v>261.75</v>
      </c>
      <c r="FU90">
        <v>5.44385013467455</v>
      </c>
      <c r="FV90">
        <v>5.73396741819669</v>
      </c>
      <c r="FW90">
        <v>-1</v>
      </c>
      <c r="FX90">
        <v>0.05824433</v>
      </c>
      <c r="FY90">
        <v>0.00678991578947356</v>
      </c>
      <c r="FZ90">
        <v>0.00100512957527873</v>
      </c>
      <c r="GA90">
        <v>1</v>
      </c>
      <c r="GB90">
        <v>2</v>
      </c>
      <c r="GC90">
        <v>2</v>
      </c>
      <c r="GD90" t="s">
        <v>423</v>
      </c>
      <c r="GE90">
        <v>3.1328</v>
      </c>
      <c r="GF90">
        <v>2.71032</v>
      </c>
      <c r="GG90">
        <v>0.0894562</v>
      </c>
      <c r="GH90">
        <v>0.0898478</v>
      </c>
      <c r="GI90">
        <v>0.102261</v>
      </c>
      <c r="GJ90">
        <v>0.102744</v>
      </c>
      <c r="GK90">
        <v>34289.4</v>
      </c>
      <c r="GL90">
        <v>36714</v>
      </c>
      <c r="GM90">
        <v>34072</v>
      </c>
      <c r="GN90">
        <v>36523.6</v>
      </c>
      <c r="GO90">
        <v>43195.4</v>
      </c>
      <c r="GP90">
        <v>47037.6</v>
      </c>
      <c r="GQ90">
        <v>53149.5</v>
      </c>
      <c r="GR90">
        <v>58367.3</v>
      </c>
      <c r="GS90">
        <v>1.95385</v>
      </c>
      <c r="GT90">
        <v>1.7712</v>
      </c>
      <c r="GU90">
        <v>0.0841171</v>
      </c>
      <c r="GV90">
        <v>0</v>
      </c>
      <c r="GW90">
        <v>28.6261</v>
      </c>
      <c r="GX90">
        <v>999.9</v>
      </c>
      <c r="GY90">
        <v>55.53</v>
      </c>
      <c r="GZ90">
        <v>31.34</v>
      </c>
      <c r="HA90">
        <v>28.2553</v>
      </c>
      <c r="HB90">
        <v>54.8006</v>
      </c>
      <c r="HC90">
        <v>48.0369</v>
      </c>
      <c r="HD90">
        <v>1</v>
      </c>
      <c r="HE90">
        <v>0.0738135</v>
      </c>
      <c r="HF90">
        <v>-1.54581</v>
      </c>
      <c r="HG90">
        <v>20.127</v>
      </c>
      <c r="HH90">
        <v>5.19887</v>
      </c>
      <c r="HI90">
        <v>12.0046</v>
      </c>
      <c r="HJ90">
        <v>4.97505</v>
      </c>
      <c r="HK90">
        <v>3.294</v>
      </c>
      <c r="HL90">
        <v>9999</v>
      </c>
      <c r="HM90">
        <v>9999</v>
      </c>
      <c r="HN90">
        <v>57.9</v>
      </c>
      <c r="HO90">
        <v>9999</v>
      </c>
      <c r="HP90">
        <v>1.86325</v>
      </c>
      <c r="HQ90">
        <v>1.86813</v>
      </c>
      <c r="HR90">
        <v>1.86784</v>
      </c>
      <c r="HS90">
        <v>1.86905</v>
      </c>
      <c r="HT90">
        <v>1.86982</v>
      </c>
      <c r="HU90">
        <v>1.86593</v>
      </c>
      <c r="HV90">
        <v>1.86702</v>
      </c>
      <c r="HW90">
        <v>1.86842</v>
      </c>
      <c r="HX90">
        <v>5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1.991</v>
      </c>
      <c r="IL90">
        <v>0.3462</v>
      </c>
      <c r="IM90">
        <v>0.597718743632158</v>
      </c>
      <c r="IN90">
        <v>0.00361529761911597</v>
      </c>
      <c r="IO90">
        <v>-7.80012915215668e-07</v>
      </c>
      <c r="IP90">
        <v>2.42927914842525e-10</v>
      </c>
      <c r="IQ90">
        <v>-0.106260553314027</v>
      </c>
      <c r="IR90">
        <v>-0.0164637104937544</v>
      </c>
      <c r="IS90">
        <v>0.00201699861531707</v>
      </c>
      <c r="IT90">
        <v>-2.09568535815719e-05</v>
      </c>
      <c r="IU90">
        <v>6</v>
      </c>
      <c r="IV90">
        <v>2070</v>
      </c>
      <c r="IW90">
        <v>1</v>
      </c>
      <c r="IX90">
        <v>30</v>
      </c>
      <c r="IY90">
        <v>29321217.2</v>
      </c>
      <c r="IZ90">
        <v>29321217.2</v>
      </c>
      <c r="JA90">
        <v>0.992432</v>
      </c>
      <c r="JB90">
        <v>2.63672</v>
      </c>
      <c r="JC90">
        <v>1.54785</v>
      </c>
      <c r="JD90">
        <v>2.31079</v>
      </c>
      <c r="JE90">
        <v>1.64673</v>
      </c>
      <c r="JF90">
        <v>2.31567</v>
      </c>
      <c r="JG90">
        <v>34.5549</v>
      </c>
      <c r="JH90">
        <v>24.2101</v>
      </c>
      <c r="JI90">
        <v>18</v>
      </c>
      <c r="JJ90">
        <v>505.538</v>
      </c>
      <c r="JK90">
        <v>389.725</v>
      </c>
      <c r="JL90">
        <v>30.9129</v>
      </c>
      <c r="JM90">
        <v>28.333</v>
      </c>
      <c r="JN90">
        <v>29.9999</v>
      </c>
      <c r="JO90">
        <v>28.3393</v>
      </c>
      <c r="JP90">
        <v>28.2936</v>
      </c>
      <c r="JQ90">
        <v>19.8737</v>
      </c>
      <c r="JR90">
        <v>19.3806</v>
      </c>
      <c r="JS90">
        <v>10.0618</v>
      </c>
      <c r="JT90">
        <v>30.9178</v>
      </c>
      <c r="JU90">
        <v>420</v>
      </c>
      <c r="JV90">
        <v>23.7732</v>
      </c>
      <c r="JW90">
        <v>96.6164</v>
      </c>
      <c r="JX90">
        <v>94.5713</v>
      </c>
    </row>
    <row r="91" spans="1:284">
      <c r="A91">
        <v>75</v>
      </c>
      <c r="B91">
        <v>1759273032</v>
      </c>
      <c r="C91">
        <v>1494</v>
      </c>
      <c r="D91" t="s">
        <v>577</v>
      </c>
      <c r="E91" t="s">
        <v>578</v>
      </c>
      <c r="F91">
        <v>5</v>
      </c>
      <c r="G91" t="s">
        <v>548</v>
      </c>
      <c r="H91" t="s">
        <v>419</v>
      </c>
      <c r="I91">
        <v>1759273029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0</v>
      </c>
      <c r="AH91">
        <v>0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2.7</v>
      </c>
      <c r="DA91">
        <v>0.5</v>
      </c>
      <c r="DB91" t="s">
        <v>421</v>
      </c>
      <c r="DC91">
        <v>2</v>
      </c>
      <c r="DD91">
        <v>1759273029</v>
      </c>
      <c r="DE91">
        <v>420.498333333333</v>
      </c>
      <c r="DF91">
        <v>419.998333333333</v>
      </c>
      <c r="DG91">
        <v>23.7887</v>
      </c>
      <c r="DH91">
        <v>23.7291666666667</v>
      </c>
      <c r="DI91">
        <v>418.506333333333</v>
      </c>
      <c r="DJ91">
        <v>23.4424666666667</v>
      </c>
      <c r="DK91">
        <v>500.026666666667</v>
      </c>
      <c r="DL91">
        <v>90.3860666666667</v>
      </c>
      <c r="DM91">
        <v>0.0321429333333333</v>
      </c>
      <c r="DN91">
        <v>30.1928666666667</v>
      </c>
      <c r="DO91">
        <v>29.9908</v>
      </c>
      <c r="DP91">
        <v>999.9</v>
      </c>
      <c r="DQ91">
        <v>0</v>
      </c>
      <c r="DR91">
        <v>0</v>
      </c>
      <c r="DS91">
        <v>10013.76</v>
      </c>
      <c r="DT91">
        <v>0</v>
      </c>
      <c r="DU91">
        <v>0.27582</v>
      </c>
      <c r="DV91">
        <v>0.500336</v>
      </c>
      <c r="DW91">
        <v>430.745333333333</v>
      </c>
      <c r="DX91">
        <v>430.206666666667</v>
      </c>
      <c r="DY91">
        <v>0.0595894</v>
      </c>
      <c r="DZ91">
        <v>419.998333333333</v>
      </c>
      <c r="EA91">
        <v>23.7291666666667</v>
      </c>
      <c r="EB91">
        <v>2.15017</v>
      </c>
      <c r="EC91">
        <v>2.14478333333333</v>
      </c>
      <c r="ED91">
        <v>18.5958</v>
      </c>
      <c r="EE91">
        <v>18.5557333333333</v>
      </c>
      <c r="EF91">
        <v>0.00500059</v>
      </c>
      <c r="EG91">
        <v>0</v>
      </c>
      <c r="EH91">
        <v>0</v>
      </c>
      <c r="EI91">
        <v>0</v>
      </c>
      <c r="EJ91">
        <v>260.9</v>
      </c>
      <c r="EK91">
        <v>0.00500059</v>
      </c>
      <c r="EL91">
        <v>-15.5333333333333</v>
      </c>
      <c r="EM91">
        <v>-2.56666666666667</v>
      </c>
      <c r="EN91">
        <v>35.5413333333333</v>
      </c>
      <c r="EO91">
        <v>39.6456666666667</v>
      </c>
      <c r="EP91">
        <v>37.229</v>
      </c>
      <c r="EQ91">
        <v>39.9163333333333</v>
      </c>
      <c r="ER91">
        <v>38.2913333333333</v>
      </c>
      <c r="ES91">
        <v>0</v>
      </c>
      <c r="ET91">
        <v>0</v>
      </c>
      <c r="EU91">
        <v>0</v>
      </c>
      <c r="EV91">
        <v>1759273016.3</v>
      </c>
      <c r="EW91">
        <v>0</v>
      </c>
      <c r="EX91">
        <v>261.528</v>
      </c>
      <c r="EY91">
        <v>-5.80000019256843</v>
      </c>
      <c r="EZ91">
        <v>2.20769251740188</v>
      </c>
      <c r="FA91">
        <v>-10.712</v>
      </c>
      <c r="FB91">
        <v>15</v>
      </c>
      <c r="FC91">
        <v>0</v>
      </c>
      <c r="FD91" t="s">
        <v>422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0.5268357</v>
      </c>
      <c r="FQ91">
        <v>-0.0266848421052622</v>
      </c>
      <c r="FR91">
        <v>0.0219788639881592</v>
      </c>
      <c r="FS91">
        <v>1</v>
      </c>
      <c r="FT91">
        <v>261.370588235294</v>
      </c>
      <c r="FU91">
        <v>6.76852537169768</v>
      </c>
      <c r="FV91">
        <v>6.10127900823526</v>
      </c>
      <c r="FW91">
        <v>-1</v>
      </c>
      <c r="FX91">
        <v>0.05852471</v>
      </c>
      <c r="FY91">
        <v>0.00891726315789469</v>
      </c>
      <c r="FZ91">
        <v>0.00117682433944068</v>
      </c>
      <c r="GA91">
        <v>1</v>
      </c>
      <c r="GB91">
        <v>2</v>
      </c>
      <c r="GC91">
        <v>2</v>
      </c>
      <c r="GD91" t="s">
        <v>423</v>
      </c>
      <c r="GE91">
        <v>3.13291</v>
      </c>
      <c r="GF91">
        <v>2.71028</v>
      </c>
      <c r="GG91">
        <v>0.0894533</v>
      </c>
      <c r="GH91">
        <v>0.0898459</v>
      </c>
      <c r="GI91">
        <v>0.10226</v>
      </c>
      <c r="GJ91">
        <v>0.10274</v>
      </c>
      <c r="GK91">
        <v>34289.4</v>
      </c>
      <c r="GL91">
        <v>36714.3</v>
      </c>
      <c r="GM91">
        <v>34071.9</v>
      </c>
      <c r="GN91">
        <v>36523.8</v>
      </c>
      <c r="GO91">
        <v>43195.3</v>
      </c>
      <c r="GP91">
        <v>47038.2</v>
      </c>
      <c r="GQ91">
        <v>53149.3</v>
      </c>
      <c r="GR91">
        <v>58367.8</v>
      </c>
      <c r="GS91">
        <v>1.95408</v>
      </c>
      <c r="GT91">
        <v>1.77092</v>
      </c>
      <c r="GU91">
        <v>0.0838265</v>
      </c>
      <c r="GV91">
        <v>0</v>
      </c>
      <c r="GW91">
        <v>28.6248</v>
      </c>
      <c r="GX91">
        <v>999.9</v>
      </c>
      <c r="GY91">
        <v>55.53</v>
      </c>
      <c r="GZ91">
        <v>31.34</v>
      </c>
      <c r="HA91">
        <v>28.2573</v>
      </c>
      <c r="HB91">
        <v>54.4806</v>
      </c>
      <c r="HC91">
        <v>48.3694</v>
      </c>
      <c r="HD91">
        <v>1</v>
      </c>
      <c r="HE91">
        <v>0.0738034</v>
      </c>
      <c r="HF91">
        <v>-1.55515</v>
      </c>
      <c r="HG91">
        <v>20.1271</v>
      </c>
      <c r="HH91">
        <v>5.19887</v>
      </c>
      <c r="HI91">
        <v>12.0043</v>
      </c>
      <c r="HJ91">
        <v>4.97505</v>
      </c>
      <c r="HK91">
        <v>3.294</v>
      </c>
      <c r="HL91">
        <v>9999</v>
      </c>
      <c r="HM91">
        <v>9999</v>
      </c>
      <c r="HN91">
        <v>57.9</v>
      </c>
      <c r="HO91">
        <v>9999</v>
      </c>
      <c r="HP91">
        <v>1.86325</v>
      </c>
      <c r="HQ91">
        <v>1.86813</v>
      </c>
      <c r="HR91">
        <v>1.86783</v>
      </c>
      <c r="HS91">
        <v>1.86905</v>
      </c>
      <c r="HT91">
        <v>1.86982</v>
      </c>
      <c r="HU91">
        <v>1.86591</v>
      </c>
      <c r="HV91">
        <v>1.86703</v>
      </c>
      <c r="HW91">
        <v>1.86842</v>
      </c>
      <c r="HX91">
        <v>5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1.992</v>
      </c>
      <c r="IL91">
        <v>0.3462</v>
      </c>
      <c r="IM91">
        <v>0.597718743632158</v>
      </c>
      <c r="IN91">
        <v>0.00361529761911597</v>
      </c>
      <c r="IO91">
        <v>-7.80012915215668e-07</v>
      </c>
      <c r="IP91">
        <v>2.42927914842525e-10</v>
      </c>
      <c r="IQ91">
        <v>-0.106260553314027</v>
      </c>
      <c r="IR91">
        <v>-0.0164637104937544</v>
      </c>
      <c r="IS91">
        <v>0.00201699861531707</v>
      </c>
      <c r="IT91">
        <v>-2.09568535815719e-05</v>
      </c>
      <c r="IU91">
        <v>6</v>
      </c>
      <c r="IV91">
        <v>2070</v>
      </c>
      <c r="IW91">
        <v>1</v>
      </c>
      <c r="IX91">
        <v>30</v>
      </c>
      <c r="IY91">
        <v>29321217.2</v>
      </c>
      <c r="IZ91">
        <v>29321217.2</v>
      </c>
      <c r="JA91">
        <v>0.991211</v>
      </c>
      <c r="JB91">
        <v>2.63428</v>
      </c>
      <c r="JC91">
        <v>1.54785</v>
      </c>
      <c r="JD91">
        <v>2.31079</v>
      </c>
      <c r="JE91">
        <v>1.64551</v>
      </c>
      <c r="JF91">
        <v>2.33398</v>
      </c>
      <c r="JG91">
        <v>34.5549</v>
      </c>
      <c r="JH91">
        <v>24.2188</v>
      </c>
      <c r="JI91">
        <v>18</v>
      </c>
      <c r="JJ91">
        <v>505.681</v>
      </c>
      <c r="JK91">
        <v>389.572</v>
      </c>
      <c r="JL91">
        <v>30.9143</v>
      </c>
      <c r="JM91">
        <v>28.3324</v>
      </c>
      <c r="JN91">
        <v>29.9999</v>
      </c>
      <c r="JO91">
        <v>28.3387</v>
      </c>
      <c r="JP91">
        <v>28.2928</v>
      </c>
      <c r="JQ91">
        <v>19.8744</v>
      </c>
      <c r="JR91">
        <v>19.3806</v>
      </c>
      <c r="JS91">
        <v>10.0618</v>
      </c>
      <c r="JT91">
        <v>30.9178</v>
      </c>
      <c r="JU91">
        <v>420</v>
      </c>
      <c r="JV91">
        <v>23.7732</v>
      </c>
      <c r="JW91">
        <v>96.6161</v>
      </c>
      <c r="JX91">
        <v>94.5719</v>
      </c>
    </row>
    <row r="92" spans="1:284">
      <c r="A92">
        <v>76</v>
      </c>
      <c r="B92">
        <v>1759273034</v>
      </c>
      <c r="C92">
        <v>1496</v>
      </c>
      <c r="D92" t="s">
        <v>579</v>
      </c>
      <c r="E92" t="s">
        <v>580</v>
      </c>
      <c r="F92">
        <v>5</v>
      </c>
      <c r="G92" t="s">
        <v>548</v>
      </c>
      <c r="H92" t="s">
        <v>419</v>
      </c>
      <c r="I92">
        <v>1759273031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0</v>
      </c>
      <c r="AH92">
        <v>0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2.7</v>
      </c>
      <c r="DA92">
        <v>0.5</v>
      </c>
      <c r="DB92" t="s">
        <v>421</v>
      </c>
      <c r="DC92">
        <v>2</v>
      </c>
      <c r="DD92">
        <v>1759273031</v>
      </c>
      <c r="DE92">
        <v>420.477</v>
      </c>
      <c r="DF92">
        <v>420.019</v>
      </c>
      <c r="DG92">
        <v>23.7878</v>
      </c>
      <c r="DH92">
        <v>23.7271</v>
      </c>
      <c r="DI92">
        <v>418.485</v>
      </c>
      <c r="DJ92">
        <v>23.4416</v>
      </c>
      <c r="DK92">
        <v>500.016</v>
      </c>
      <c r="DL92">
        <v>90.3857666666667</v>
      </c>
      <c r="DM92">
        <v>0.0320240333333333</v>
      </c>
      <c r="DN92">
        <v>30.1948333333333</v>
      </c>
      <c r="DO92">
        <v>29.9917333333333</v>
      </c>
      <c r="DP92">
        <v>999.9</v>
      </c>
      <c r="DQ92">
        <v>0</v>
      </c>
      <c r="DR92">
        <v>0</v>
      </c>
      <c r="DS92">
        <v>10025.4333333333</v>
      </c>
      <c r="DT92">
        <v>0</v>
      </c>
      <c r="DU92">
        <v>0.27582</v>
      </c>
      <c r="DV92">
        <v>0.458221666666667</v>
      </c>
      <c r="DW92">
        <v>430.723</v>
      </c>
      <c r="DX92">
        <v>430.227</v>
      </c>
      <c r="DY92">
        <v>0.0607433333333333</v>
      </c>
      <c r="DZ92">
        <v>420.019</v>
      </c>
      <c r="EA92">
        <v>23.7271</v>
      </c>
      <c r="EB92">
        <v>2.15008333333333</v>
      </c>
      <c r="EC92">
        <v>2.14459</v>
      </c>
      <c r="ED92">
        <v>18.5951333333333</v>
      </c>
      <c r="EE92">
        <v>18.5543</v>
      </c>
      <c r="EF92">
        <v>0.00500059</v>
      </c>
      <c r="EG92">
        <v>0</v>
      </c>
      <c r="EH92">
        <v>0</v>
      </c>
      <c r="EI92">
        <v>0</v>
      </c>
      <c r="EJ92">
        <v>263</v>
      </c>
      <c r="EK92">
        <v>0.00500059</v>
      </c>
      <c r="EL92">
        <v>-16.7</v>
      </c>
      <c r="EM92">
        <v>-2.13333333333333</v>
      </c>
      <c r="EN92">
        <v>35.562</v>
      </c>
      <c r="EO92">
        <v>39.6873333333333</v>
      </c>
      <c r="EP92">
        <v>37.25</v>
      </c>
      <c r="EQ92">
        <v>39.958</v>
      </c>
      <c r="ER92">
        <v>38.312</v>
      </c>
      <c r="ES92">
        <v>0</v>
      </c>
      <c r="ET92">
        <v>0</v>
      </c>
      <c r="EU92">
        <v>0</v>
      </c>
      <c r="EV92">
        <v>1759273018.1</v>
      </c>
      <c r="EW92">
        <v>0</v>
      </c>
      <c r="EX92">
        <v>261.473076923077</v>
      </c>
      <c r="EY92">
        <v>-11.1008547033214</v>
      </c>
      <c r="EZ92">
        <v>-8.52649555335878</v>
      </c>
      <c r="FA92">
        <v>-10.0692307692308</v>
      </c>
      <c r="FB92">
        <v>15</v>
      </c>
      <c r="FC92">
        <v>0</v>
      </c>
      <c r="FD92" t="s">
        <v>422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0.51983345</v>
      </c>
      <c r="FQ92">
        <v>-0.157528105263159</v>
      </c>
      <c r="FR92">
        <v>0.03151836887511</v>
      </c>
      <c r="FS92">
        <v>1</v>
      </c>
      <c r="FT92">
        <v>261.394117647059</v>
      </c>
      <c r="FU92">
        <v>-1.2436975870895</v>
      </c>
      <c r="FV92">
        <v>6.09053949008434</v>
      </c>
      <c r="FW92">
        <v>-1</v>
      </c>
      <c r="FX92">
        <v>0.05901843</v>
      </c>
      <c r="FY92">
        <v>0.0114187398496242</v>
      </c>
      <c r="FZ92">
        <v>0.00142644906221708</v>
      </c>
      <c r="GA92">
        <v>1</v>
      </c>
      <c r="GB92">
        <v>2</v>
      </c>
      <c r="GC92">
        <v>2</v>
      </c>
      <c r="GD92" t="s">
        <v>423</v>
      </c>
      <c r="GE92">
        <v>3.13296</v>
      </c>
      <c r="GF92">
        <v>2.71005</v>
      </c>
      <c r="GG92">
        <v>0.0894536</v>
      </c>
      <c r="GH92">
        <v>0.0898455</v>
      </c>
      <c r="GI92">
        <v>0.102256</v>
      </c>
      <c r="GJ92">
        <v>0.102744</v>
      </c>
      <c r="GK92">
        <v>34289.3</v>
      </c>
      <c r="GL92">
        <v>36714.4</v>
      </c>
      <c r="GM92">
        <v>34071.8</v>
      </c>
      <c r="GN92">
        <v>36523.9</v>
      </c>
      <c r="GO92">
        <v>43195.3</v>
      </c>
      <c r="GP92">
        <v>47038.2</v>
      </c>
      <c r="GQ92">
        <v>53149.1</v>
      </c>
      <c r="GR92">
        <v>58368</v>
      </c>
      <c r="GS92">
        <v>1.95422</v>
      </c>
      <c r="GT92">
        <v>1.77073</v>
      </c>
      <c r="GU92">
        <v>0.0835955</v>
      </c>
      <c r="GV92">
        <v>0</v>
      </c>
      <c r="GW92">
        <v>28.6236</v>
      </c>
      <c r="GX92">
        <v>999.9</v>
      </c>
      <c r="GY92">
        <v>55.53</v>
      </c>
      <c r="GZ92">
        <v>31.33</v>
      </c>
      <c r="HA92">
        <v>28.2408</v>
      </c>
      <c r="HB92">
        <v>54.5506</v>
      </c>
      <c r="HC92">
        <v>48.0008</v>
      </c>
      <c r="HD92">
        <v>1</v>
      </c>
      <c r="HE92">
        <v>0.0737932</v>
      </c>
      <c r="HF92">
        <v>-1.55153</v>
      </c>
      <c r="HG92">
        <v>20.1273</v>
      </c>
      <c r="HH92">
        <v>5.19887</v>
      </c>
      <c r="HI92">
        <v>12.0046</v>
      </c>
      <c r="HJ92">
        <v>4.975</v>
      </c>
      <c r="HK92">
        <v>3.294</v>
      </c>
      <c r="HL92">
        <v>9999</v>
      </c>
      <c r="HM92">
        <v>9999</v>
      </c>
      <c r="HN92">
        <v>57.9</v>
      </c>
      <c r="HO92">
        <v>9999</v>
      </c>
      <c r="HP92">
        <v>1.86325</v>
      </c>
      <c r="HQ92">
        <v>1.86812</v>
      </c>
      <c r="HR92">
        <v>1.86784</v>
      </c>
      <c r="HS92">
        <v>1.86905</v>
      </c>
      <c r="HT92">
        <v>1.86983</v>
      </c>
      <c r="HU92">
        <v>1.86592</v>
      </c>
      <c r="HV92">
        <v>1.86703</v>
      </c>
      <c r="HW92">
        <v>1.86843</v>
      </c>
      <c r="HX92">
        <v>5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1.992</v>
      </c>
      <c r="IL92">
        <v>0.3461</v>
      </c>
      <c r="IM92">
        <v>0.597718743632158</v>
      </c>
      <c r="IN92">
        <v>0.00361529761911597</v>
      </c>
      <c r="IO92">
        <v>-7.80012915215668e-07</v>
      </c>
      <c r="IP92">
        <v>2.42927914842525e-10</v>
      </c>
      <c r="IQ92">
        <v>-0.106260553314027</v>
      </c>
      <c r="IR92">
        <v>-0.0164637104937544</v>
      </c>
      <c r="IS92">
        <v>0.00201699861531707</v>
      </c>
      <c r="IT92">
        <v>-2.09568535815719e-05</v>
      </c>
      <c r="IU92">
        <v>6</v>
      </c>
      <c r="IV92">
        <v>2070</v>
      </c>
      <c r="IW92">
        <v>1</v>
      </c>
      <c r="IX92">
        <v>30</v>
      </c>
      <c r="IY92">
        <v>29321217.2</v>
      </c>
      <c r="IZ92">
        <v>29321217.2</v>
      </c>
      <c r="JA92">
        <v>0.992432</v>
      </c>
      <c r="JB92">
        <v>2.64526</v>
      </c>
      <c r="JC92">
        <v>1.54785</v>
      </c>
      <c r="JD92">
        <v>2.31079</v>
      </c>
      <c r="JE92">
        <v>1.64551</v>
      </c>
      <c r="JF92">
        <v>2.24609</v>
      </c>
      <c r="JG92">
        <v>34.5549</v>
      </c>
      <c r="JH92">
        <v>24.2101</v>
      </c>
      <c r="JI92">
        <v>18</v>
      </c>
      <c r="JJ92">
        <v>505.77</v>
      </c>
      <c r="JK92">
        <v>389.458</v>
      </c>
      <c r="JL92">
        <v>30.9172</v>
      </c>
      <c r="JM92">
        <v>28.3312</v>
      </c>
      <c r="JN92">
        <v>29.9999</v>
      </c>
      <c r="JO92">
        <v>28.3375</v>
      </c>
      <c r="JP92">
        <v>28.2918</v>
      </c>
      <c r="JQ92">
        <v>19.8752</v>
      </c>
      <c r="JR92">
        <v>19.3806</v>
      </c>
      <c r="JS92">
        <v>10.0618</v>
      </c>
      <c r="JT92">
        <v>30.9238</v>
      </c>
      <c r="JU92">
        <v>420</v>
      </c>
      <c r="JV92">
        <v>23.7732</v>
      </c>
      <c r="JW92">
        <v>96.6157</v>
      </c>
      <c r="JX92">
        <v>94.5723</v>
      </c>
    </row>
    <row r="93" spans="1:284">
      <c r="A93">
        <v>77</v>
      </c>
      <c r="B93">
        <v>1759273036</v>
      </c>
      <c r="C93">
        <v>1498</v>
      </c>
      <c r="D93" t="s">
        <v>581</v>
      </c>
      <c r="E93" t="s">
        <v>582</v>
      </c>
      <c r="F93">
        <v>5</v>
      </c>
      <c r="G93" t="s">
        <v>548</v>
      </c>
      <c r="H93" t="s">
        <v>419</v>
      </c>
      <c r="I93">
        <v>1759273033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0</v>
      </c>
      <c r="AH93">
        <v>0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2.7</v>
      </c>
      <c r="DA93">
        <v>0.5</v>
      </c>
      <c r="DB93" t="s">
        <v>421</v>
      </c>
      <c r="DC93">
        <v>2</v>
      </c>
      <c r="DD93">
        <v>1759273033</v>
      </c>
      <c r="DE93">
        <v>420.467333333333</v>
      </c>
      <c r="DF93">
        <v>420.012</v>
      </c>
      <c r="DG93">
        <v>23.7867333333333</v>
      </c>
      <c r="DH93">
        <v>23.726</v>
      </c>
      <c r="DI93">
        <v>418.475333333333</v>
      </c>
      <c r="DJ93">
        <v>23.4405666666667</v>
      </c>
      <c r="DK93">
        <v>500.015</v>
      </c>
      <c r="DL93">
        <v>90.3858333333333</v>
      </c>
      <c r="DM93">
        <v>0.0321155</v>
      </c>
      <c r="DN93">
        <v>30.1966</v>
      </c>
      <c r="DO93">
        <v>29.9913333333333</v>
      </c>
      <c r="DP93">
        <v>999.9</v>
      </c>
      <c r="DQ93">
        <v>0</v>
      </c>
      <c r="DR93">
        <v>0</v>
      </c>
      <c r="DS93">
        <v>10004.8</v>
      </c>
      <c r="DT93">
        <v>0</v>
      </c>
      <c r="DU93">
        <v>0.27582</v>
      </c>
      <c r="DV93">
        <v>0.455546</v>
      </c>
      <c r="DW93">
        <v>430.713</v>
      </c>
      <c r="DX93">
        <v>430.219333333333</v>
      </c>
      <c r="DY93">
        <v>0.0607789333333333</v>
      </c>
      <c r="DZ93">
        <v>420.012</v>
      </c>
      <c r="EA93">
        <v>23.726</v>
      </c>
      <c r="EB93">
        <v>2.14998666666667</v>
      </c>
      <c r="EC93">
        <v>2.14449333333333</v>
      </c>
      <c r="ED93">
        <v>18.5944333333333</v>
      </c>
      <c r="EE93">
        <v>18.5535666666667</v>
      </c>
      <c r="EF93">
        <v>0.00500059</v>
      </c>
      <c r="EG93">
        <v>0</v>
      </c>
      <c r="EH93">
        <v>0</v>
      </c>
      <c r="EI93">
        <v>0</v>
      </c>
      <c r="EJ93">
        <v>258.1</v>
      </c>
      <c r="EK93">
        <v>0.00500059</v>
      </c>
      <c r="EL93">
        <v>-14.5</v>
      </c>
      <c r="EM93">
        <v>-1.63333333333333</v>
      </c>
      <c r="EN93">
        <v>35.583</v>
      </c>
      <c r="EO93">
        <v>39.729</v>
      </c>
      <c r="EP93">
        <v>37.2706666666667</v>
      </c>
      <c r="EQ93">
        <v>39.9996666666667</v>
      </c>
      <c r="ER93">
        <v>38.312</v>
      </c>
      <c r="ES93">
        <v>0</v>
      </c>
      <c r="ET93">
        <v>0</v>
      </c>
      <c r="EU93">
        <v>0</v>
      </c>
      <c r="EV93">
        <v>1759273019.9</v>
      </c>
      <c r="EW93">
        <v>0</v>
      </c>
      <c r="EX93">
        <v>261.304</v>
      </c>
      <c r="EY93">
        <v>-43.9846151755872</v>
      </c>
      <c r="EZ93">
        <v>25.7461539618597</v>
      </c>
      <c r="FA93">
        <v>-10.292</v>
      </c>
      <c r="FB93">
        <v>15</v>
      </c>
      <c r="FC93">
        <v>0</v>
      </c>
      <c r="FD93" t="s">
        <v>422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0.51017005</v>
      </c>
      <c r="FQ93">
        <v>-0.232489669172932</v>
      </c>
      <c r="FR93">
        <v>0.0377894445427225</v>
      </c>
      <c r="FS93">
        <v>1</v>
      </c>
      <c r="FT93">
        <v>261.370588235294</v>
      </c>
      <c r="FU93">
        <v>-4.5286478572853</v>
      </c>
      <c r="FV93">
        <v>6.32727659153162</v>
      </c>
      <c r="FW93">
        <v>-1</v>
      </c>
      <c r="FX93">
        <v>0.05934459</v>
      </c>
      <c r="FY93">
        <v>0.00948219248120309</v>
      </c>
      <c r="FZ93">
        <v>0.00130798669561277</v>
      </c>
      <c r="GA93">
        <v>1</v>
      </c>
      <c r="GB93">
        <v>2</v>
      </c>
      <c r="GC93">
        <v>2</v>
      </c>
      <c r="GD93" t="s">
        <v>423</v>
      </c>
      <c r="GE93">
        <v>3.13284</v>
      </c>
      <c r="GF93">
        <v>2.71004</v>
      </c>
      <c r="GG93">
        <v>0.089455</v>
      </c>
      <c r="GH93">
        <v>0.0898427</v>
      </c>
      <c r="GI93">
        <v>0.102254</v>
      </c>
      <c r="GJ93">
        <v>0.102741</v>
      </c>
      <c r="GK93">
        <v>34289.3</v>
      </c>
      <c r="GL93">
        <v>36714.4</v>
      </c>
      <c r="GM93">
        <v>34071.9</v>
      </c>
      <c r="GN93">
        <v>36523.8</v>
      </c>
      <c r="GO93">
        <v>43195.4</v>
      </c>
      <c r="GP93">
        <v>47038.1</v>
      </c>
      <c r="GQ93">
        <v>53149.1</v>
      </c>
      <c r="GR93">
        <v>58367.7</v>
      </c>
      <c r="GS93">
        <v>1.95403</v>
      </c>
      <c r="GT93">
        <v>1.771</v>
      </c>
      <c r="GU93">
        <v>0.0842661</v>
      </c>
      <c r="GV93">
        <v>0</v>
      </c>
      <c r="GW93">
        <v>28.6224</v>
      </c>
      <c r="GX93">
        <v>999.9</v>
      </c>
      <c r="GY93">
        <v>55.53</v>
      </c>
      <c r="GZ93">
        <v>31.34</v>
      </c>
      <c r="HA93">
        <v>28.2584</v>
      </c>
      <c r="HB93">
        <v>54.5306</v>
      </c>
      <c r="HC93">
        <v>48.3774</v>
      </c>
      <c r="HD93">
        <v>1</v>
      </c>
      <c r="HE93">
        <v>0.0737881</v>
      </c>
      <c r="HF93">
        <v>-1.55411</v>
      </c>
      <c r="HG93">
        <v>20.1272</v>
      </c>
      <c r="HH93">
        <v>5.19887</v>
      </c>
      <c r="HI93">
        <v>12.0058</v>
      </c>
      <c r="HJ93">
        <v>4.975</v>
      </c>
      <c r="HK93">
        <v>3.294</v>
      </c>
      <c r="HL93">
        <v>9999</v>
      </c>
      <c r="HM93">
        <v>9999</v>
      </c>
      <c r="HN93">
        <v>57.9</v>
      </c>
      <c r="HO93">
        <v>9999</v>
      </c>
      <c r="HP93">
        <v>1.86325</v>
      </c>
      <c r="HQ93">
        <v>1.86812</v>
      </c>
      <c r="HR93">
        <v>1.86785</v>
      </c>
      <c r="HS93">
        <v>1.86905</v>
      </c>
      <c r="HT93">
        <v>1.86982</v>
      </c>
      <c r="HU93">
        <v>1.86593</v>
      </c>
      <c r="HV93">
        <v>1.86703</v>
      </c>
      <c r="HW93">
        <v>1.86844</v>
      </c>
      <c r="HX93">
        <v>5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1.992</v>
      </c>
      <c r="IL93">
        <v>0.3462</v>
      </c>
      <c r="IM93">
        <v>0.597718743632158</v>
      </c>
      <c r="IN93">
        <v>0.00361529761911597</v>
      </c>
      <c r="IO93">
        <v>-7.80012915215668e-07</v>
      </c>
      <c r="IP93">
        <v>2.42927914842525e-10</v>
      </c>
      <c r="IQ93">
        <v>-0.106260553314027</v>
      </c>
      <c r="IR93">
        <v>-0.0164637104937544</v>
      </c>
      <c r="IS93">
        <v>0.00201699861531707</v>
      </c>
      <c r="IT93">
        <v>-2.09568535815719e-05</v>
      </c>
      <c r="IU93">
        <v>6</v>
      </c>
      <c r="IV93">
        <v>2070</v>
      </c>
      <c r="IW93">
        <v>1</v>
      </c>
      <c r="IX93">
        <v>30</v>
      </c>
      <c r="IY93">
        <v>29321217.3</v>
      </c>
      <c r="IZ93">
        <v>29321217.3</v>
      </c>
      <c r="JA93">
        <v>0.991211</v>
      </c>
      <c r="JB93">
        <v>2.62939</v>
      </c>
      <c r="JC93">
        <v>1.54785</v>
      </c>
      <c r="JD93">
        <v>2.31079</v>
      </c>
      <c r="JE93">
        <v>1.64551</v>
      </c>
      <c r="JF93">
        <v>2.31934</v>
      </c>
      <c r="JG93">
        <v>34.5549</v>
      </c>
      <c r="JH93">
        <v>24.2188</v>
      </c>
      <c r="JI93">
        <v>18</v>
      </c>
      <c r="JJ93">
        <v>505.631</v>
      </c>
      <c r="JK93">
        <v>389.598</v>
      </c>
      <c r="JL93">
        <v>30.9199</v>
      </c>
      <c r="JM93">
        <v>28.33</v>
      </c>
      <c r="JN93">
        <v>29.9999</v>
      </c>
      <c r="JO93">
        <v>28.3368</v>
      </c>
      <c r="JP93">
        <v>28.2906</v>
      </c>
      <c r="JQ93">
        <v>19.8755</v>
      </c>
      <c r="JR93">
        <v>19.3806</v>
      </c>
      <c r="JS93">
        <v>10.0618</v>
      </c>
      <c r="JT93">
        <v>30.9238</v>
      </c>
      <c r="JU93">
        <v>420</v>
      </c>
      <c r="JV93">
        <v>23.7732</v>
      </c>
      <c r="JW93">
        <v>96.6159</v>
      </c>
      <c r="JX93">
        <v>94.5719</v>
      </c>
    </row>
    <row r="94" spans="1:284">
      <c r="A94">
        <v>78</v>
      </c>
      <c r="B94">
        <v>1759273038</v>
      </c>
      <c r="C94">
        <v>1500</v>
      </c>
      <c r="D94" t="s">
        <v>583</v>
      </c>
      <c r="E94" t="s">
        <v>584</v>
      </c>
      <c r="F94">
        <v>5</v>
      </c>
      <c r="G94" t="s">
        <v>548</v>
      </c>
      <c r="H94" t="s">
        <v>419</v>
      </c>
      <c r="I94">
        <v>1759273035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0</v>
      </c>
      <c r="AH94">
        <v>0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2.7</v>
      </c>
      <c r="DA94">
        <v>0.5</v>
      </c>
      <c r="DB94" t="s">
        <v>421</v>
      </c>
      <c r="DC94">
        <v>2</v>
      </c>
      <c r="DD94">
        <v>1759273035</v>
      </c>
      <c r="DE94">
        <v>420.462333333333</v>
      </c>
      <c r="DF94">
        <v>419.990333333333</v>
      </c>
      <c r="DG94">
        <v>23.7858666666667</v>
      </c>
      <c r="DH94">
        <v>23.7253333333333</v>
      </c>
      <c r="DI94">
        <v>418.470333333333</v>
      </c>
      <c r="DJ94">
        <v>23.4397333333333</v>
      </c>
      <c r="DK94">
        <v>499.973666666667</v>
      </c>
      <c r="DL94">
        <v>90.3865</v>
      </c>
      <c r="DM94">
        <v>0.0323436333333333</v>
      </c>
      <c r="DN94">
        <v>30.1981333333333</v>
      </c>
      <c r="DO94">
        <v>29.9909</v>
      </c>
      <c r="DP94">
        <v>999.9</v>
      </c>
      <c r="DQ94">
        <v>0</v>
      </c>
      <c r="DR94">
        <v>0</v>
      </c>
      <c r="DS94">
        <v>9972.92666666667</v>
      </c>
      <c r="DT94">
        <v>0</v>
      </c>
      <c r="DU94">
        <v>0.27582</v>
      </c>
      <c r="DV94">
        <v>0.472157666666667</v>
      </c>
      <c r="DW94">
        <v>430.707333333333</v>
      </c>
      <c r="DX94">
        <v>430.196666666667</v>
      </c>
      <c r="DY94">
        <v>0.0605373666666667</v>
      </c>
      <c r="DZ94">
        <v>419.990333333333</v>
      </c>
      <c r="EA94">
        <v>23.7253333333333</v>
      </c>
      <c r="EB94">
        <v>2.14992333333333</v>
      </c>
      <c r="EC94">
        <v>2.14445</v>
      </c>
      <c r="ED94">
        <v>18.5939666666667</v>
      </c>
      <c r="EE94">
        <v>18.5532666666667</v>
      </c>
      <c r="EF94">
        <v>0.00500059</v>
      </c>
      <c r="EG94">
        <v>0</v>
      </c>
      <c r="EH94">
        <v>0</v>
      </c>
      <c r="EI94">
        <v>0</v>
      </c>
      <c r="EJ94">
        <v>258.933333333333</v>
      </c>
      <c r="EK94">
        <v>0.00500059</v>
      </c>
      <c r="EL94">
        <v>-7.73333333333333</v>
      </c>
      <c r="EM94">
        <v>-0.333333333333333</v>
      </c>
      <c r="EN94">
        <v>35.604</v>
      </c>
      <c r="EO94">
        <v>39.7706666666667</v>
      </c>
      <c r="EP94">
        <v>37.2913333333333</v>
      </c>
      <c r="EQ94">
        <v>40.0623333333333</v>
      </c>
      <c r="ER94">
        <v>38.333</v>
      </c>
      <c r="ES94">
        <v>0</v>
      </c>
      <c r="ET94">
        <v>0</v>
      </c>
      <c r="EU94">
        <v>0</v>
      </c>
      <c r="EV94">
        <v>1759273022.3</v>
      </c>
      <c r="EW94">
        <v>0</v>
      </c>
      <c r="EX94">
        <v>261.024</v>
      </c>
      <c r="EY94">
        <v>-31.076922995852</v>
      </c>
      <c r="EZ94">
        <v>19.2307692473692</v>
      </c>
      <c r="FA94">
        <v>-10.792</v>
      </c>
      <c r="FB94">
        <v>15</v>
      </c>
      <c r="FC94">
        <v>0</v>
      </c>
      <c r="FD94" t="s">
        <v>422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0.50727085</v>
      </c>
      <c r="FQ94">
        <v>-0.243583984962405</v>
      </c>
      <c r="FR94">
        <v>0.0378640327029161</v>
      </c>
      <c r="FS94">
        <v>1</v>
      </c>
      <c r="FT94">
        <v>260.861764705882</v>
      </c>
      <c r="FU94">
        <v>-13.1382735249785</v>
      </c>
      <c r="FV94">
        <v>6.42916217695415</v>
      </c>
      <c r="FW94">
        <v>-1</v>
      </c>
      <c r="FX94">
        <v>0.05955268</v>
      </c>
      <c r="FY94">
        <v>0.00687072180451126</v>
      </c>
      <c r="FZ94">
        <v>0.0011820089689169</v>
      </c>
      <c r="GA94">
        <v>1</v>
      </c>
      <c r="GB94">
        <v>2</v>
      </c>
      <c r="GC94">
        <v>2</v>
      </c>
      <c r="GD94" t="s">
        <v>423</v>
      </c>
      <c r="GE94">
        <v>3.13269</v>
      </c>
      <c r="GF94">
        <v>2.71046</v>
      </c>
      <c r="GG94">
        <v>0.0894535</v>
      </c>
      <c r="GH94">
        <v>0.0898421</v>
      </c>
      <c r="GI94">
        <v>0.102255</v>
      </c>
      <c r="GJ94">
        <v>0.102737</v>
      </c>
      <c r="GK94">
        <v>34289.5</v>
      </c>
      <c r="GL94">
        <v>36714.5</v>
      </c>
      <c r="GM94">
        <v>34071.9</v>
      </c>
      <c r="GN94">
        <v>36523.9</v>
      </c>
      <c r="GO94">
        <v>43195.5</v>
      </c>
      <c r="GP94">
        <v>47038.2</v>
      </c>
      <c r="GQ94">
        <v>53149.2</v>
      </c>
      <c r="GR94">
        <v>58367.6</v>
      </c>
      <c r="GS94">
        <v>1.95378</v>
      </c>
      <c r="GT94">
        <v>1.7714</v>
      </c>
      <c r="GU94">
        <v>0.0843443</v>
      </c>
      <c r="GV94">
        <v>0</v>
      </c>
      <c r="GW94">
        <v>28.6216</v>
      </c>
      <c r="GX94">
        <v>999.9</v>
      </c>
      <c r="GY94">
        <v>55.53</v>
      </c>
      <c r="GZ94">
        <v>31.34</v>
      </c>
      <c r="HA94">
        <v>28.259</v>
      </c>
      <c r="HB94">
        <v>54.8106</v>
      </c>
      <c r="HC94">
        <v>48.0769</v>
      </c>
      <c r="HD94">
        <v>1</v>
      </c>
      <c r="HE94">
        <v>0.07375</v>
      </c>
      <c r="HF94">
        <v>-1.55883</v>
      </c>
      <c r="HG94">
        <v>20.127</v>
      </c>
      <c r="HH94">
        <v>5.19857</v>
      </c>
      <c r="HI94">
        <v>12.0055</v>
      </c>
      <c r="HJ94">
        <v>4.97495</v>
      </c>
      <c r="HK94">
        <v>3.294</v>
      </c>
      <c r="HL94">
        <v>9999</v>
      </c>
      <c r="HM94">
        <v>9999</v>
      </c>
      <c r="HN94">
        <v>57.9</v>
      </c>
      <c r="HO94">
        <v>9999</v>
      </c>
      <c r="HP94">
        <v>1.86325</v>
      </c>
      <c r="HQ94">
        <v>1.86812</v>
      </c>
      <c r="HR94">
        <v>1.86785</v>
      </c>
      <c r="HS94">
        <v>1.86905</v>
      </c>
      <c r="HT94">
        <v>1.86981</v>
      </c>
      <c r="HU94">
        <v>1.86594</v>
      </c>
      <c r="HV94">
        <v>1.86702</v>
      </c>
      <c r="HW94">
        <v>1.86844</v>
      </c>
      <c r="HX94">
        <v>5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1.992</v>
      </c>
      <c r="IL94">
        <v>0.3462</v>
      </c>
      <c r="IM94">
        <v>0.597718743632158</v>
      </c>
      <c r="IN94">
        <v>0.00361529761911597</v>
      </c>
      <c r="IO94">
        <v>-7.80012915215668e-07</v>
      </c>
      <c r="IP94">
        <v>2.42927914842525e-10</v>
      </c>
      <c r="IQ94">
        <v>-0.106260553314027</v>
      </c>
      <c r="IR94">
        <v>-0.0164637104937544</v>
      </c>
      <c r="IS94">
        <v>0.00201699861531707</v>
      </c>
      <c r="IT94">
        <v>-2.09568535815719e-05</v>
      </c>
      <c r="IU94">
        <v>6</v>
      </c>
      <c r="IV94">
        <v>2070</v>
      </c>
      <c r="IW94">
        <v>1</v>
      </c>
      <c r="IX94">
        <v>30</v>
      </c>
      <c r="IY94">
        <v>29321217.3</v>
      </c>
      <c r="IZ94">
        <v>29321217.3</v>
      </c>
      <c r="JA94">
        <v>0.992432</v>
      </c>
      <c r="JB94">
        <v>2.63794</v>
      </c>
      <c r="JC94">
        <v>1.54785</v>
      </c>
      <c r="JD94">
        <v>2.31079</v>
      </c>
      <c r="JE94">
        <v>1.64673</v>
      </c>
      <c r="JF94">
        <v>2.2937</v>
      </c>
      <c r="JG94">
        <v>34.5549</v>
      </c>
      <c r="JH94">
        <v>24.2101</v>
      </c>
      <c r="JI94">
        <v>18</v>
      </c>
      <c r="JJ94">
        <v>505.461</v>
      </c>
      <c r="JK94">
        <v>389.811</v>
      </c>
      <c r="JL94">
        <v>30.9224</v>
      </c>
      <c r="JM94">
        <v>28.3294</v>
      </c>
      <c r="JN94">
        <v>29.9999</v>
      </c>
      <c r="JO94">
        <v>28.3362</v>
      </c>
      <c r="JP94">
        <v>28.2904</v>
      </c>
      <c r="JQ94">
        <v>19.8749</v>
      </c>
      <c r="JR94">
        <v>19.3806</v>
      </c>
      <c r="JS94">
        <v>10.0618</v>
      </c>
      <c r="JT94">
        <v>30.9238</v>
      </c>
      <c r="JU94">
        <v>420</v>
      </c>
      <c r="JV94">
        <v>23.7732</v>
      </c>
      <c r="JW94">
        <v>96.6161</v>
      </c>
      <c r="JX94">
        <v>94.5718</v>
      </c>
    </row>
    <row r="95" spans="1:284">
      <c r="A95">
        <v>79</v>
      </c>
      <c r="B95">
        <v>1759273040</v>
      </c>
      <c r="C95">
        <v>1502</v>
      </c>
      <c r="D95" t="s">
        <v>585</v>
      </c>
      <c r="E95" t="s">
        <v>586</v>
      </c>
      <c r="F95">
        <v>5</v>
      </c>
      <c r="G95" t="s">
        <v>548</v>
      </c>
      <c r="H95" t="s">
        <v>419</v>
      </c>
      <c r="I95">
        <v>1759273037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0</v>
      </c>
      <c r="AH95">
        <v>0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2.7</v>
      </c>
      <c r="DA95">
        <v>0.5</v>
      </c>
      <c r="DB95" t="s">
        <v>421</v>
      </c>
      <c r="DC95">
        <v>2</v>
      </c>
      <c r="DD95">
        <v>1759273037</v>
      </c>
      <c r="DE95">
        <v>420.456666666667</v>
      </c>
      <c r="DF95">
        <v>419.972666666667</v>
      </c>
      <c r="DG95">
        <v>23.7852666666667</v>
      </c>
      <c r="DH95">
        <v>23.7245666666667</v>
      </c>
      <c r="DI95">
        <v>418.465</v>
      </c>
      <c r="DJ95">
        <v>23.4391666666667</v>
      </c>
      <c r="DK95">
        <v>499.938</v>
      </c>
      <c r="DL95">
        <v>90.3869333333333</v>
      </c>
      <c r="DM95">
        <v>0.0324850333333333</v>
      </c>
      <c r="DN95">
        <v>30.1990333333333</v>
      </c>
      <c r="DO95">
        <v>29.9936</v>
      </c>
      <c r="DP95">
        <v>999.9</v>
      </c>
      <c r="DQ95">
        <v>0</v>
      </c>
      <c r="DR95">
        <v>0</v>
      </c>
      <c r="DS95">
        <v>9965.21</v>
      </c>
      <c r="DT95">
        <v>0</v>
      </c>
      <c r="DU95">
        <v>0.27582</v>
      </c>
      <c r="DV95">
        <v>0.483998333333333</v>
      </c>
      <c r="DW95">
        <v>430.701333333333</v>
      </c>
      <c r="DX95">
        <v>430.178333333333</v>
      </c>
      <c r="DY95">
        <v>0.0606842333333333</v>
      </c>
      <c r="DZ95">
        <v>419.972666666667</v>
      </c>
      <c r="EA95">
        <v>23.7245666666667</v>
      </c>
      <c r="EB95">
        <v>2.14987666666667</v>
      </c>
      <c r="EC95">
        <v>2.14439</v>
      </c>
      <c r="ED95">
        <v>18.5936333333333</v>
      </c>
      <c r="EE95">
        <v>18.5528333333333</v>
      </c>
      <c r="EF95">
        <v>0.00500059</v>
      </c>
      <c r="EG95">
        <v>0</v>
      </c>
      <c r="EH95">
        <v>0</v>
      </c>
      <c r="EI95">
        <v>0</v>
      </c>
      <c r="EJ95">
        <v>255.6</v>
      </c>
      <c r="EK95">
        <v>0.00500059</v>
      </c>
      <c r="EL95">
        <v>-4.66666666666667</v>
      </c>
      <c r="EM95">
        <v>0.133333333333333</v>
      </c>
      <c r="EN95">
        <v>35.625</v>
      </c>
      <c r="EO95">
        <v>39.7913333333333</v>
      </c>
      <c r="EP95">
        <v>37.312</v>
      </c>
      <c r="EQ95">
        <v>40.1246666666667</v>
      </c>
      <c r="ER95">
        <v>38.354</v>
      </c>
      <c r="ES95">
        <v>0</v>
      </c>
      <c r="ET95">
        <v>0</v>
      </c>
      <c r="EU95">
        <v>0</v>
      </c>
      <c r="EV95">
        <v>1759273024.1</v>
      </c>
      <c r="EW95">
        <v>0</v>
      </c>
      <c r="EX95">
        <v>260.123076923077</v>
      </c>
      <c r="EY95">
        <v>-11.0427351739883</v>
      </c>
      <c r="EZ95">
        <v>15.234188335025</v>
      </c>
      <c r="FA95">
        <v>-10.0692307692308</v>
      </c>
      <c r="FB95">
        <v>15</v>
      </c>
      <c r="FC95">
        <v>0</v>
      </c>
      <c r="FD95" t="s">
        <v>422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0.5055863</v>
      </c>
      <c r="FQ95">
        <v>-0.276848751879699</v>
      </c>
      <c r="FR95">
        <v>0.0383108768616695</v>
      </c>
      <c r="FS95">
        <v>1</v>
      </c>
      <c r="FT95">
        <v>260.902941176471</v>
      </c>
      <c r="FU95">
        <v>-9.49579832125611</v>
      </c>
      <c r="FV95">
        <v>6.21915850625722</v>
      </c>
      <c r="FW95">
        <v>-1</v>
      </c>
      <c r="FX95">
        <v>0.05980674</v>
      </c>
      <c r="FY95">
        <v>0.00849891428571422</v>
      </c>
      <c r="FZ95">
        <v>0.00127403534542806</v>
      </c>
      <c r="GA95">
        <v>1</v>
      </c>
      <c r="GB95">
        <v>2</v>
      </c>
      <c r="GC95">
        <v>2</v>
      </c>
      <c r="GD95" t="s">
        <v>423</v>
      </c>
      <c r="GE95">
        <v>3.13279</v>
      </c>
      <c r="GF95">
        <v>2.71044</v>
      </c>
      <c r="GG95">
        <v>0.089452</v>
      </c>
      <c r="GH95">
        <v>0.0898473</v>
      </c>
      <c r="GI95">
        <v>0.102252</v>
      </c>
      <c r="GJ95">
        <v>0.102737</v>
      </c>
      <c r="GK95">
        <v>34289.6</v>
      </c>
      <c r="GL95">
        <v>36714.3</v>
      </c>
      <c r="GM95">
        <v>34072</v>
      </c>
      <c r="GN95">
        <v>36523.8</v>
      </c>
      <c r="GO95">
        <v>43195.7</v>
      </c>
      <c r="GP95">
        <v>47038.4</v>
      </c>
      <c r="GQ95">
        <v>53149.3</v>
      </c>
      <c r="GR95">
        <v>58367.8</v>
      </c>
      <c r="GS95">
        <v>1.954</v>
      </c>
      <c r="GT95">
        <v>1.77122</v>
      </c>
      <c r="GU95">
        <v>0.0844672</v>
      </c>
      <c r="GV95">
        <v>0</v>
      </c>
      <c r="GW95">
        <v>28.6212</v>
      </c>
      <c r="GX95">
        <v>999.9</v>
      </c>
      <c r="GY95">
        <v>55.53</v>
      </c>
      <c r="GZ95">
        <v>31.33</v>
      </c>
      <c r="HA95">
        <v>28.2424</v>
      </c>
      <c r="HB95">
        <v>54.5506</v>
      </c>
      <c r="HC95">
        <v>48.4175</v>
      </c>
      <c r="HD95">
        <v>1</v>
      </c>
      <c r="HE95">
        <v>0.0735518</v>
      </c>
      <c r="HF95">
        <v>-1.55163</v>
      </c>
      <c r="HG95">
        <v>20.127</v>
      </c>
      <c r="HH95">
        <v>5.19857</v>
      </c>
      <c r="HI95">
        <v>12.0043</v>
      </c>
      <c r="HJ95">
        <v>4.975</v>
      </c>
      <c r="HK95">
        <v>3.294</v>
      </c>
      <c r="HL95">
        <v>9999</v>
      </c>
      <c r="HM95">
        <v>9999</v>
      </c>
      <c r="HN95">
        <v>57.9</v>
      </c>
      <c r="HO95">
        <v>9999</v>
      </c>
      <c r="HP95">
        <v>1.86325</v>
      </c>
      <c r="HQ95">
        <v>1.86812</v>
      </c>
      <c r="HR95">
        <v>1.86784</v>
      </c>
      <c r="HS95">
        <v>1.86905</v>
      </c>
      <c r="HT95">
        <v>1.86983</v>
      </c>
      <c r="HU95">
        <v>1.86592</v>
      </c>
      <c r="HV95">
        <v>1.86702</v>
      </c>
      <c r="HW95">
        <v>1.86843</v>
      </c>
      <c r="HX95">
        <v>5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1.991</v>
      </c>
      <c r="IL95">
        <v>0.346</v>
      </c>
      <c r="IM95">
        <v>0.597718743632158</v>
      </c>
      <c r="IN95">
        <v>0.00361529761911597</v>
      </c>
      <c r="IO95">
        <v>-7.80012915215668e-07</v>
      </c>
      <c r="IP95">
        <v>2.42927914842525e-10</v>
      </c>
      <c r="IQ95">
        <v>-0.106260553314027</v>
      </c>
      <c r="IR95">
        <v>-0.0164637104937544</v>
      </c>
      <c r="IS95">
        <v>0.00201699861531707</v>
      </c>
      <c r="IT95">
        <v>-2.09568535815719e-05</v>
      </c>
      <c r="IU95">
        <v>6</v>
      </c>
      <c r="IV95">
        <v>2070</v>
      </c>
      <c r="IW95">
        <v>1</v>
      </c>
      <c r="IX95">
        <v>30</v>
      </c>
      <c r="IY95">
        <v>29321217.3</v>
      </c>
      <c r="IZ95">
        <v>29321217.3</v>
      </c>
      <c r="JA95">
        <v>0.991211</v>
      </c>
      <c r="JB95">
        <v>2.63062</v>
      </c>
      <c r="JC95">
        <v>1.54785</v>
      </c>
      <c r="JD95">
        <v>2.31079</v>
      </c>
      <c r="JE95">
        <v>1.64673</v>
      </c>
      <c r="JF95">
        <v>2.37793</v>
      </c>
      <c r="JG95">
        <v>34.5549</v>
      </c>
      <c r="JH95">
        <v>24.2188</v>
      </c>
      <c r="JI95">
        <v>18</v>
      </c>
      <c r="JJ95">
        <v>505.599</v>
      </c>
      <c r="JK95">
        <v>389.711</v>
      </c>
      <c r="JL95">
        <v>30.9251</v>
      </c>
      <c r="JM95">
        <v>28.3282</v>
      </c>
      <c r="JN95">
        <v>29.9999</v>
      </c>
      <c r="JO95">
        <v>28.3351</v>
      </c>
      <c r="JP95">
        <v>28.2894</v>
      </c>
      <c r="JQ95">
        <v>19.8739</v>
      </c>
      <c r="JR95">
        <v>19.3806</v>
      </c>
      <c r="JS95">
        <v>10.0618</v>
      </c>
      <c r="JT95">
        <v>30.9278</v>
      </c>
      <c r="JU95">
        <v>420</v>
      </c>
      <c r="JV95">
        <v>23.7732</v>
      </c>
      <c r="JW95">
        <v>96.6162</v>
      </c>
      <c r="JX95">
        <v>94.572</v>
      </c>
    </row>
    <row r="96" spans="1:284">
      <c r="A96">
        <v>80</v>
      </c>
      <c r="B96">
        <v>1759273042</v>
      </c>
      <c r="C96">
        <v>1504</v>
      </c>
      <c r="D96" t="s">
        <v>587</v>
      </c>
      <c r="E96" t="s">
        <v>588</v>
      </c>
      <c r="F96">
        <v>5</v>
      </c>
      <c r="G96" t="s">
        <v>548</v>
      </c>
      <c r="H96" t="s">
        <v>419</v>
      </c>
      <c r="I96">
        <v>1759273039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0</v>
      </c>
      <c r="AH96">
        <v>0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2.7</v>
      </c>
      <c r="DA96">
        <v>0.5</v>
      </c>
      <c r="DB96" t="s">
        <v>421</v>
      </c>
      <c r="DC96">
        <v>2</v>
      </c>
      <c r="DD96">
        <v>1759273039</v>
      </c>
      <c r="DE96">
        <v>420.451666666667</v>
      </c>
      <c r="DF96">
        <v>419.971666666667</v>
      </c>
      <c r="DG96">
        <v>23.7845666666667</v>
      </c>
      <c r="DH96">
        <v>23.7238666666667</v>
      </c>
      <c r="DI96">
        <v>418.46</v>
      </c>
      <c r="DJ96">
        <v>23.4385</v>
      </c>
      <c r="DK96">
        <v>499.914333333333</v>
      </c>
      <c r="DL96">
        <v>90.3869666666667</v>
      </c>
      <c r="DM96">
        <v>0.0324237333333333</v>
      </c>
      <c r="DN96">
        <v>30.1998666666667</v>
      </c>
      <c r="DO96">
        <v>29.9958</v>
      </c>
      <c r="DP96">
        <v>999.9</v>
      </c>
      <c r="DQ96">
        <v>0</v>
      </c>
      <c r="DR96">
        <v>0</v>
      </c>
      <c r="DS96">
        <v>9988.97666666667</v>
      </c>
      <c r="DT96">
        <v>0</v>
      </c>
      <c r="DU96">
        <v>0.27582</v>
      </c>
      <c r="DV96">
        <v>0.479766666666667</v>
      </c>
      <c r="DW96">
        <v>430.695666666667</v>
      </c>
      <c r="DX96">
        <v>430.177333333333</v>
      </c>
      <c r="DY96">
        <v>0.0606715</v>
      </c>
      <c r="DZ96">
        <v>419.971666666667</v>
      </c>
      <c r="EA96">
        <v>23.7238666666667</v>
      </c>
      <c r="EB96">
        <v>2.14981666666667</v>
      </c>
      <c r="EC96">
        <v>2.14433</v>
      </c>
      <c r="ED96">
        <v>18.5931666666667</v>
      </c>
      <c r="EE96">
        <v>18.5523666666667</v>
      </c>
      <c r="EF96">
        <v>0.00500059</v>
      </c>
      <c r="EG96">
        <v>0</v>
      </c>
      <c r="EH96">
        <v>0</v>
      </c>
      <c r="EI96">
        <v>0</v>
      </c>
      <c r="EJ96">
        <v>257.166666666667</v>
      </c>
      <c r="EK96">
        <v>0.00500059</v>
      </c>
      <c r="EL96">
        <v>-4.76666666666667</v>
      </c>
      <c r="EM96">
        <v>-0.366666666666667</v>
      </c>
      <c r="EN96">
        <v>35.625</v>
      </c>
      <c r="EO96">
        <v>39.833</v>
      </c>
      <c r="EP96">
        <v>37.333</v>
      </c>
      <c r="EQ96">
        <v>40.1873333333333</v>
      </c>
      <c r="ER96">
        <v>38.375</v>
      </c>
      <c r="ES96">
        <v>0</v>
      </c>
      <c r="ET96">
        <v>0</v>
      </c>
      <c r="EU96">
        <v>0</v>
      </c>
      <c r="EV96">
        <v>1759273025.9</v>
      </c>
      <c r="EW96">
        <v>0</v>
      </c>
      <c r="EX96">
        <v>259.42</v>
      </c>
      <c r="EY96">
        <v>8.95384613992693</v>
      </c>
      <c r="EZ96">
        <v>13.3461541030768</v>
      </c>
      <c r="FA96">
        <v>-10.412</v>
      </c>
      <c r="FB96">
        <v>15</v>
      </c>
      <c r="FC96">
        <v>0</v>
      </c>
      <c r="FD96" t="s">
        <v>422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0.4977341</v>
      </c>
      <c r="FQ96">
        <v>-0.313662496240601</v>
      </c>
      <c r="FR96">
        <v>0.0401732557852858</v>
      </c>
      <c r="FS96">
        <v>1</v>
      </c>
      <c r="FT96">
        <v>261.176470588235</v>
      </c>
      <c r="FU96">
        <v>-17.8823529901895</v>
      </c>
      <c r="FV96">
        <v>6.09406938431945</v>
      </c>
      <c r="FW96">
        <v>-1</v>
      </c>
      <c r="FX96">
        <v>0.060020745</v>
      </c>
      <c r="FY96">
        <v>0.00763135488721805</v>
      </c>
      <c r="FZ96">
        <v>0.00124559485286148</v>
      </c>
      <c r="GA96">
        <v>1</v>
      </c>
      <c r="GB96">
        <v>2</v>
      </c>
      <c r="GC96">
        <v>2</v>
      </c>
      <c r="GD96" t="s">
        <v>423</v>
      </c>
      <c r="GE96">
        <v>3.13302</v>
      </c>
      <c r="GF96">
        <v>2.71028</v>
      </c>
      <c r="GG96">
        <v>0.089452</v>
      </c>
      <c r="GH96">
        <v>0.089838</v>
      </c>
      <c r="GI96">
        <v>0.102247</v>
      </c>
      <c r="GJ96">
        <v>0.102735</v>
      </c>
      <c r="GK96">
        <v>34289.8</v>
      </c>
      <c r="GL96">
        <v>36714.3</v>
      </c>
      <c r="GM96">
        <v>34072.2</v>
      </c>
      <c r="GN96">
        <v>36523.5</v>
      </c>
      <c r="GO96">
        <v>43196.1</v>
      </c>
      <c r="GP96">
        <v>47038.5</v>
      </c>
      <c r="GQ96">
        <v>53149.5</v>
      </c>
      <c r="GR96">
        <v>58367.8</v>
      </c>
      <c r="GS96">
        <v>1.95432</v>
      </c>
      <c r="GT96">
        <v>1.77083</v>
      </c>
      <c r="GU96">
        <v>0.0844188</v>
      </c>
      <c r="GV96">
        <v>0</v>
      </c>
      <c r="GW96">
        <v>28.6199</v>
      </c>
      <c r="GX96">
        <v>999.9</v>
      </c>
      <c r="GY96">
        <v>55.53</v>
      </c>
      <c r="GZ96">
        <v>31.33</v>
      </c>
      <c r="HA96">
        <v>28.2424</v>
      </c>
      <c r="HB96">
        <v>54.5906</v>
      </c>
      <c r="HC96">
        <v>48.0489</v>
      </c>
      <c r="HD96">
        <v>1</v>
      </c>
      <c r="HE96">
        <v>0.07328</v>
      </c>
      <c r="HF96">
        <v>-1.55101</v>
      </c>
      <c r="HG96">
        <v>20.127</v>
      </c>
      <c r="HH96">
        <v>5.19887</v>
      </c>
      <c r="HI96">
        <v>12.0044</v>
      </c>
      <c r="HJ96">
        <v>4.9749</v>
      </c>
      <c r="HK96">
        <v>3.294</v>
      </c>
      <c r="HL96">
        <v>9999</v>
      </c>
      <c r="HM96">
        <v>9999</v>
      </c>
      <c r="HN96">
        <v>57.9</v>
      </c>
      <c r="HO96">
        <v>9999</v>
      </c>
      <c r="HP96">
        <v>1.86325</v>
      </c>
      <c r="HQ96">
        <v>1.86812</v>
      </c>
      <c r="HR96">
        <v>1.86784</v>
      </c>
      <c r="HS96">
        <v>1.86905</v>
      </c>
      <c r="HT96">
        <v>1.86984</v>
      </c>
      <c r="HU96">
        <v>1.8659</v>
      </c>
      <c r="HV96">
        <v>1.86703</v>
      </c>
      <c r="HW96">
        <v>1.86843</v>
      </c>
      <c r="HX96">
        <v>5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1.992</v>
      </c>
      <c r="IL96">
        <v>0.346</v>
      </c>
      <c r="IM96">
        <v>0.597718743632158</v>
      </c>
      <c r="IN96">
        <v>0.00361529761911597</v>
      </c>
      <c r="IO96">
        <v>-7.80012915215668e-07</v>
      </c>
      <c r="IP96">
        <v>2.42927914842525e-10</v>
      </c>
      <c r="IQ96">
        <v>-0.106260553314027</v>
      </c>
      <c r="IR96">
        <v>-0.0164637104937544</v>
      </c>
      <c r="IS96">
        <v>0.00201699861531707</v>
      </c>
      <c r="IT96">
        <v>-2.09568535815719e-05</v>
      </c>
      <c r="IU96">
        <v>6</v>
      </c>
      <c r="IV96">
        <v>2070</v>
      </c>
      <c r="IW96">
        <v>1</v>
      </c>
      <c r="IX96">
        <v>30</v>
      </c>
      <c r="IY96">
        <v>29321217.4</v>
      </c>
      <c r="IZ96">
        <v>29321217.4</v>
      </c>
      <c r="JA96">
        <v>0.992432</v>
      </c>
      <c r="JB96">
        <v>2.6416</v>
      </c>
      <c r="JC96">
        <v>1.54785</v>
      </c>
      <c r="JD96">
        <v>2.31201</v>
      </c>
      <c r="JE96">
        <v>1.64673</v>
      </c>
      <c r="JF96">
        <v>2.30957</v>
      </c>
      <c r="JG96">
        <v>34.5549</v>
      </c>
      <c r="JH96">
        <v>24.2101</v>
      </c>
      <c r="JI96">
        <v>18</v>
      </c>
      <c r="JJ96">
        <v>505.808</v>
      </c>
      <c r="JK96">
        <v>389.488</v>
      </c>
      <c r="JL96">
        <v>30.9271</v>
      </c>
      <c r="JM96">
        <v>28.327</v>
      </c>
      <c r="JN96">
        <v>29.9999</v>
      </c>
      <c r="JO96">
        <v>28.3344</v>
      </c>
      <c r="JP96">
        <v>28.2882</v>
      </c>
      <c r="JQ96">
        <v>19.878</v>
      </c>
      <c r="JR96">
        <v>19.3806</v>
      </c>
      <c r="JS96">
        <v>10.0618</v>
      </c>
      <c r="JT96">
        <v>30.9278</v>
      </c>
      <c r="JU96">
        <v>420</v>
      </c>
      <c r="JV96">
        <v>23.7732</v>
      </c>
      <c r="JW96">
        <v>96.6167</v>
      </c>
      <c r="JX96">
        <v>94.5716</v>
      </c>
    </row>
    <row r="97" spans="1:284">
      <c r="A97">
        <v>81</v>
      </c>
      <c r="B97">
        <v>1759273044</v>
      </c>
      <c r="C97">
        <v>1506</v>
      </c>
      <c r="D97" t="s">
        <v>589</v>
      </c>
      <c r="E97" t="s">
        <v>590</v>
      </c>
      <c r="F97">
        <v>5</v>
      </c>
      <c r="G97" t="s">
        <v>548</v>
      </c>
      <c r="H97" t="s">
        <v>419</v>
      </c>
      <c r="I97">
        <v>1759273041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0</v>
      </c>
      <c r="AH97">
        <v>0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2.7</v>
      </c>
      <c r="DA97">
        <v>0.5</v>
      </c>
      <c r="DB97" t="s">
        <v>421</v>
      </c>
      <c r="DC97">
        <v>2</v>
      </c>
      <c r="DD97">
        <v>1759273041</v>
      </c>
      <c r="DE97">
        <v>420.443</v>
      </c>
      <c r="DF97">
        <v>419.969666666667</v>
      </c>
      <c r="DG97">
        <v>23.7836</v>
      </c>
      <c r="DH97">
        <v>23.7233333333333</v>
      </c>
      <c r="DI97">
        <v>418.451333333333</v>
      </c>
      <c r="DJ97">
        <v>23.4375666666667</v>
      </c>
      <c r="DK97">
        <v>500.020333333333</v>
      </c>
      <c r="DL97">
        <v>90.3865</v>
      </c>
      <c r="DM97">
        <v>0.0322877333333333</v>
      </c>
      <c r="DN97">
        <v>30.2016</v>
      </c>
      <c r="DO97">
        <v>29.9954333333333</v>
      </c>
      <c r="DP97">
        <v>999.9</v>
      </c>
      <c r="DQ97">
        <v>0</v>
      </c>
      <c r="DR97">
        <v>0</v>
      </c>
      <c r="DS97">
        <v>10008.15</v>
      </c>
      <c r="DT97">
        <v>0</v>
      </c>
      <c r="DU97">
        <v>0.27582</v>
      </c>
      <c r="DV97">
        <v>0.473256333333333</v>
      </c>
      <c r="DW97">
        <v>430.686666666667</v>
      </c>
      <c r="DX97">
        <v>430.175</v>
      </c>
      <c r="DY97">
        <v>0.0602715666666667</v>
      </c>
      <c r="DZ97">
        <v>419.969666666667</v>
      </c>
      <c r="EA97">
        <v>23.7233333333333</v>
      </c>
      <c r="EB97">
        <v>2.14972</v>
      </c>
      <c r="EC97">
        <v>2.14427</v>
      </c>
      <c r="ED97">
        <v>18.5924333333333</v>
      </c>
      <c r="EE97">
        <v>18.5519</v>
      </c>
      <c r="EF97">
        <v>0.00500059</v>
      </c>
      <c r="EG97">
        <v>0</v>
      </c>
      <c r="EH97">
        <v>0</v>
      </c>
      <c r="EI97">
        <v>0</v>
      </c>
      <c r="EJ97">
        <v>257.166666666667</v>
      </c>
      <c r="EK97">
        <v>0.00500059</v>
      </c>
      <c r="EL97">
        <v>-4.03333333333333</v>
      </c>
      <c r="EM97">
        <v>-0.333333333333333</v>
      </c>
      <c r="EN97">
        <v>35.625</v>
      </c>
      <c r="EO97">
        <v>39.854</v>
      </c>
      <c r="EP97">
        <v>37.354</v>
      </c>
      <c r="EQ97">
        <v>40.229</v>
      </c>
      <c r="ER97">
        <v>38.3956666666667</v>
      </c>
      <c r="ES97">
        <v>0</v>
      </c>
      <c r="ET97">
        <v>0</v>
      </c>
      <c r="EU97">
        <v>0</v>
      </c>
      <c r="EV97">
        <v>1759273028.3</v>
      </c>
      <c r="EW97">
        <v>0</v>
      </c>
      <c r="EX97">
        <v>259.584</v>
      </c>
      <c r="EY97">
        <v>-1.34615365586496</v>
      </c>
      <c r="EZ97">
        <v>5.05384617907525</v>
      </c>
      <c r="FA97">
        <v>-8.84</v>
      </c>
      <c r="FB97">
        <v>15</v>
      </c>
      <c r="FC97">
        <v>0</v>
      </c>
      <c r="FD97" t="s">
        <v>422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0.4920136</v>
      </c>
      <c r="FQ97">
        <v>-0.226456781954887</v>
      </c>
      <c r="FR97">
        <v>0.0367375378970883</v>
      </c>
      <c r="FS97">
        <v>1</v>
      </c>
      <c r="FT97">
        <v>261.041176470588</v>
      </c>
      <c r="FU97">
        <v>-18.2948815714985</v>
      </c>
      <c r="FV97">
        <v>6.11685798078502</v>
      </c>
      <c r="FW97">
        <v>-1</v>
      </c>
      <c r="FX97">
        <v>0.06013614</v>
      </c>
      <c r="FY97">
        <v>0.0034393353383459</v>
      </c>
      <c r="FZ97">
        <v>0.00113208294590105</v>
      </c>
      <c r="GA97">
        <v>1</v>
      </c>
      <c r="GB97">
        <v>2</v>
      </c>
      <c r="GC97">
        <v>2</v>
      </c>
      <c r="GD97" t="s">
        <v>423</v>
      </c>
      <c r="GE97">
        <v>3.13303</v>
      </c>
      <c r="GF97">
        <v>2.71037</v>
      </c>
      <c r="GG97">
        <v>0.0894514</v>
      </c>
      <c r="GH97">
        <v>0.0898364</v>
      </c>
      <c r="GI97">
        <v>0.102245</v>
      </c>
      <c r="GJ97">
        <v>0.102731</v>
      </c>
      <c r="GK97">
        <v>34290</v>
      </c>
      <c r="GL97">
        <v>36714.5</v>
      </c>
      <c r="GM97">
        <v>34072.3</v>
      </c>
      <c r="GN97">
        <v>36523.6</v>
      </c>
      <c r="GO97">
        <v>43196.4</v>
      </c>
      <c r="GP97">
        <v>47038.8</v>
      </c>
      <c r="GQ97">
        <v>53149.8</v>
      </c>
      <c r="GR97">
        <v>58367.9</v>
      </c>
      <c r="GS97">
        <v>1.95422</v>
      </c>
      <c r="GT97">
        <v>1.77087</v>
      </c>
      <c r="GU97">
        <v>0.0840835</v>
      </c>
      <c r="GV97">
        <v>0</v>
      </c>
      <c r="GW97">
        <v>28.6187</v>
      </c>
      <c r="GX97">
        <v>999.9</v>
      </c>
      <c r="GY97">
        <v>55.53</v>
      </c>
      <c r="GZ97">
        <v>31.34</v>
      </c>
      <c r="HA97">
        <v>28.2572</v>
      </c>
      <c r="HB97">
        <v>54.5706</v>
      </c>
      <c r="HC97">
        <v>48.2812</v>
      </c>
      <c r="HD97">
        <v>1</v>
      </c>
      <c r="HE97">
        <v>0.073186</v>
      </c>
      <c r="HF97">
        <v>-1.5471</v>
      </c>
      <c r="HG97">
        <v>20.1271</v>
      </c>
      <c r="HH97">
        <v>5.19902</v>
      </c>
      <c r="HI97">
        <v>12.0055</v>
      </c>
      <c r="HJ97">
        <v>4.9749</v>
      </c>
      <c r="HK97">
        <v>3.294</v>
      </c>
      <c r="HL97">
        <v>9999</v>
      </c>
      <c r="HM97">
        <v>9999</v>
      </c>
      <c r="HN97">
        <v>57.9</v>
      </c>
      <c r="HO97">
        <v>9999</v>
      </c>
      <c r="HP97">
        <v>1.86325</v>
      </c>
      <c r="HQ97">
        <v>1.86812</v>
      </c>
      <c r="HR97">
        <v>1.86784</v>
      </c>
      <c r="HS97">
        <v>1.86905</v>
      </c>
      <c r="HT97">
        <v>1.86984</v>
      </c>
      <c r="HU97">
        <v>1.86591</v>
      </c>
      <c r="HV97">
        <v>1.86703</v>
      </c>
      <c r="HW97">
        <v>1.86843</v>
      </c>
      <c r="HX97">
        <v>5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1.991</v>
      </c>
      <c r="IL97">
        <v>0.346</v>
      </c>
      <c r="IM97">
        <v>0.597718743632158</v>
      </c>
      <c r="IN97">
        <v>0.00361529761911597</v>
      </c>
      <c r="IO97">
        <v>-7.80012915215668e-07</v>
      </c>
      <c r="IP97">
        <v>2.42927914842525e-10</v>
      </c>
      <c r="IQ97">
        <v>-0.106260553314027</v>
      </c>
      <c r="IR97">
        <v>-0.0164637104937544</v>
      </c>
      <c r="IS97">
        <v>0.00201699861531707</v>
      </c>
      <c r="IT97">
        <v>-2.09568535815719e-05</v>
      </c>
      <c r="IU97">
        <v>6</v>
      </c>
      <c r="IV97">
        <v>2070</v>
      </c>
      <c r="IW97">
        <v>1</v>
      </c>
      <c r="IX97">
        <v>30</v>
      </c>
      <c r="IY97">
        <v>29321217.4</v>
      </c>
      <c r="IZ97">
        <v>29321217.4</v>
      </c>
      <c r="JA97">
        <v>0.992432</v>
      </c>
      <c r="JB97">
        <v>2.62939</v>
      </c>
      <c r="JC97">
        <v>1.54785</v>
      </c>
      <c r="JD97">
        <v>2.31201</v>
      </c>
      <c r="JE97">
        <v>1.64673</v>
      </c>
      <c r="JF97">
        <v>2.34863</v>
      </c>
      <c r="JG97">
        <v>34.5549</v>
      </c>
      <c r="JH97">
        <v>24.2188</v>
      </c>
      <c r="JI97">
        <v>18</v>
      </c>
      <c r="JJ97">
        <v>505.733</v>
      </c>
      <c r="JK97">
        <v>389.511</v>
      </c>
      <c r="JL97">
        <v>30.9288</v>
      </c>
      <c r="JM97">
        <v>28.3258</v>
      </c>
      <c r="JN97">
        <v>29.9999</v>
      </c>
      <c r="JO97">
        <v>28.3333</v>
      </c>
      <c r="JP97">
        <v>28.2876</v>
      </c>
      <c r="JQ97">
        <v>19.8775</v>
      </c>
      <c r="JR97">
        <v>19.3806</v>
      </c>
      <c r="JS97">
        <v>10.0618</v>
      </c>
      <c r="JT97">
        <v>30.9316</v>
      </c>
      <c r="JU97">
        <v>420</v>
      </c>
      <c r="JV97">
        <v>23.7732</v>
      </c>
      <c r="JW97">
        <v>96.6172</v>
      </c>
      <c r="JX97">
        <v>94.5719</v>
      </c>
    </row>
    <row r="98" spans="1:284">
      <c r="A98">
        <v>82</v>
      </c>
      <c r="B98">
        <v>1759273046</v>
      </c>
      <c r="C98">
        <v>1508</v>
      </c>
      <c r="D98" t="s">
        <v>591</v>
      </c>
      <c r="E98" t="s">
        <v>592</v>
      </c>
      <c r="F98">
        <v>5</v>
      </c>
      <c r="G98" t="s">
        <v>548</v>
      </c>
      <c r="H98" t="s">
        <v>419</v>
      </c>
      <c r="I98">
        <v>1759273043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0</v>
      </c>
      <c r="AH98">
        <v>0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2.7</v>
      </c>
      <c r="DA98">
        <v>0.5</v>
      </c>
      <c r="DB98" t="s">
        <v>421</v>
      </c>
      <c r="DC98">
        <v>2</v>
      </c>
      <c r="DD98">
        <v>1759273043</v>
      </c>
      <c r="DE98">
        <v>420.443666666667</v>
      </c>
      <c r="DF98">
        <v>419.964</v>
      </c>
      <c r="DG98">
        <v>23.7827333333333</v>
      </c>
      <c r="DH98">
        <v>23.7228</v>
      </c>
      <c r="DI98">
        <v>418.451666666667</v>
      </c>
      <c r="DJ98">
        <v>23.4367333333333</v>
      </c>
      <c r="DK98">
        <v>500.078</v>
      </c>
      <c r="DL98">
        <v>90.3857333333333</v>
      </c>
      <c r="DM98">
        <v>0.0322065666666667</v>
      </c>
      <c r="DN98">
        <v>30.2031333333333</v>
      </c>
      <c r="DO98">
        <v>29.9943</v>
      </c>
      <c r="DP98">
        <v>999.9</v>
      </c>
      <c r="DQ98">
        <v>0</v>
      </c>
      <c r="DR98">
        <v>0</v>
      </c>
      <c r="DS98">
        <v>10010.86</v>
      </c>
      <c r="DT98">
        <v>0</v>
      </c>
      <c r="DU98">
        <v>0.27582</v>
      </c>
      <c r="DV98">
        <v>0.479573666666667</v>
      </c>
      <c r="DW98">
        <v>430.686666666667</v>
      </c>
      <c r="DX98">
        <v>430.169</v>
      </c>
      <c r="DY98">
        <v>0.0599581333333333</v>
      </c>
      <c r="DZ98">
        <v>419.964</v>
      </c>
      <c r="EA98">
        <v>23.7228</v>
      </c>
      <c r="EB98">
        <v>2.14962333333333</v>
      </c>
      <c r="EC98">
        <v>2.14420333333333</v>
      </c>
      <c r="ED98">
        <v>18.5917333333333</v>
      </c>
      <c r="EE98">
        <v>18.5514</v>
      </c>
      <c r="EF98">
        <v>0.00500059</v>
      </c>
      <c r="EG98">
        <v>0</v>
      </c>
      <c r="EH98">
        <v>0</v>
      </c>
      <c r="EI98">
        <v>0</v>
      </c>
      <c r="EJ98">
        <v>260.666666666667</v>
      </c>
      <c r="EK98">
        <v>0.00500059</v>
      </c>
      <c r="EL98">
        <v>-6.8</v>
      </c>
      <c r="EM98">
        <v>-0.933333333333333</v>
      </c>
      <c r="EN98">
        <v>35.625</v>
      </c>
      <c r="EO98">
        <v>39.8956666666667</v>
      </c>
      <c r="EP98">
        <v>37.375</v>
      </c>
      <c r="EQ98">
        <v>40.2706666666667</v>
      </c>
      <c r="ER98">
        <v>38.4163333333333</v>
      </c>
      <c r="ES98">
        <v>0</v>
      </c>
      <c r="ET98">
        <v>0</v>
      </c>
      <c r="EU98">
        <v>0</v>
      </c>
      <c r="EV98">
        <v>1759273030.1</v>
      </c>
      <c r="EW98">
        <v>0</v>
      </c>
      <c r="EX98">
        <v>259.25</v>
      </c>
      <c r="EY98">
        <v>12.9401711819856</v>
      </c>
      <c r="EZ98">
        <v>1.00854701042806</v>
      </c>
      <c r="FA98">
        <v>-9.12692307692308</v>
      </c>
      <c r="FB98">
        <v>15</v>
      </c>
      <c r="FC98">
        <v>0</v>
      </c>
      <c r="FD98" t="s">
        <v>422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0.4884186</v>
      </c>
      <c r="FQ98">
        <v>-0.161273684210527</v>
      </c>
      <c r="FR98">
        <v>0.0352138444896322</v>
      </c>
      <c r="FS98">
        <v>1</v>
      </c>
      <c r="FT98">
        <v>260.135294117647</v>
      </c>
      <c r="FU98">
        <v>-9.93735679155716</v>
      </c>
      <c r="FV98">
        <v>5.38444832243975</v>
      </c>
      <c r="FW98">
        <v>-1</v>
      </c>
      <c r="FX98">
        <v>0.06013833</v>
      </c>
      <c r="FY98">
        <v>0.00262616842105274</v>
      </c>
      <c r="FZ98">
        <v>0.00112602195142901</v>
      </c>
      <c r="GA98">
        <v>1</v>
      </c>
      <c r="GB98">
        <v>2</v>
      </c>
      <c r="GC98">
        <v>2</v>
      </c>
      <c r="GD98" t="s">
        <v>423</v>
      </c>
      <c r="GE98">
        <v>3.13283</v>
      </c>
      <c r="GF98">
        <v>2.7104</v>
      </c>
      <c r="GG98">
        <v>0.0894543</v>
      </c>
      <c r="GH98">
        <v>0.0898442</v>
      </c>
      <c r="GI98">
        <v>0.102244</v>
      </c>
      <c r="GJ98">
        <v>0.102729</v>
      </c>
      <c r="GK98">
        <v>34290.1</v>
      </c>
      <c r="GL98">
        <v>36714.8</v>
      </c>
      <c r="GM98">
        <v>34072.5</v>
      </c>
      <c r="GN98">
        <v>36524.2</v>
      </c>
      <c r="GO98">
        <v>43196.7</v>
      </c>
      <c r="GP98">
        <v>47039.4</v>
      </c>
      <c r="GQ98">
        <v>53150</v>
      </c>
      <c r="GR98">
        <v>58368.5</v>
      </c>
      <c r="GS98">
        <v>1.95392</v>
      </c>
      <c r="GT98">
        <v>1.77135</v>
      </c>
      <c r="GU98">
        <v>0.0846051</v>
      </c>
      <c r="GV98">
        <v>0</v>
      </c>
      <c r="GW98">
        <v>28.6175</v>
      </c>
      <c r="GX98">
        <v>999.9</v>
      </c>
      <c r="GY98">
        <v>55.53</v>
      </c>
      <c r="GZ98">
        <v>31.34</v>
      </c>
      <c r="HA98">
        <v>28.2599</v>
      </c>
      <c r="HB98">
        <v>54.4906</v>
      </c>
      <c r="HC98">
        <v>48.117</v>
      </c>
      <c r="HD98">
        <v>1</v>
      </c>
      <c r="HE98">
        <v>0.0732088</v>
      </c>
      <c r="HF98">
        <v>-1.54837</v>
      </c>
      <c r="HG98">
        <v>20.1273</v>
      </c>
      <c r="HH98">
        <v>5.19887</v>
      </c>
      <c r="HI98">
        <v>12.0062</v>
      </c>
      <c r="HJ98">
        <v>4.9751</v>
      </c>
      <c r="HK98">
        <v>3.294</v>
      </c>
      <c r="HL98">
        <v>9999</v>
      </c>
      <c r="HM98">
        <v>9999</v>
      </c>
      <c r="HN98">
        <v>57.9</v>
      </c>
      <c r="HO98">
        <v>9999</v>
      </c>
      <c r="HP98">
        <v>1.86325</v>
      </c>
      <c r="HQ98">
        <v>1.86813</v>
      </c>
      <c r="HR98">
        <v>1.86783</v>
      </c>
      <c r="HS98">
        <v>1.86905</v>
      </c>
      <c r="HT98">
        <v>1.86984</v>
      </c>
      <c r="HU98">
        <v>1.86588</v>
      </c>
      <c r="HV98">
        <v>1.86702</v>
      </c>
      <c r="HW98">
        <v>1.86841</v>
      </c>
      <c r="HX98">
        <v>5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1.992</v>
      </c>
      <c r="IL98">
        <v>0.346</v>
      </c>
      <c r="IM98">
        <v>0.597718743632158</v>
      </c>
      <c r="IN98">
        <v>0.00361529761911597</v>
      </c>
      <c r="IO98">
        <v>-7.80012915215668e-07</v>
      </c>
      <c r="IP98">
        <v>2.42927914842525e-10</v>
      </c>
      <c r="IQ98">
        <v>-0.106260553314027</v>
      </c>
      <c r="IR98">
        <v>-0.0164637104937544</v>
      </c>
      <c r="IS98">
        <v>0.00201699861531707</v>
      </c>
      <c r="IT98">
        <v>-2.09568535815719e-05</v>
      </c>
      <c r="IU98">
        <v>6</v>
      </c>
      <c r="IV98">
        <v>2070</v>
      </c>
      <c r="IW98">
        <v>1</v>
      </c>
      <c r="IX98">
        <v>30</v>
      </c>
      <c r="IY98">
        <v>29321217.4</v>
      </c>
      <c r="IZ98">
        <v>29321217.4</v>
      </c>
      <c r="JA98">
        <v>0.992432</v>
      </c>
      <c r="JB98">
        <v>2.6416</v>
      </c>
      <c r="JC98">
        <v>1.54785</v>
      </c>
      <c r="JD98">
        <v>2.31079</v>
      </c>
      <c r="JE98">
        <v>1.64673</v>
      </c>
      <c r="JF98">
        <v>2.27173</v>
      </c>
      <c r="JG98">
        <v>34.5549</v>
      </c>
      <c r="JH98">
        <v>24.2101</v>
      </c>
      <c r="JI98">
        <v>18</v>
      </c>
      <c r="JJ98">
        <v>505.524</v>
      </c>
      <c r="JK98">
        <v>389.758</v>
      </c>
      <c r="JL98">
        <v>30.9301</v>
      </c>
      <c r="JM98">
        <v>28.3251</v>
      </c>
      <c r="JN98">
        <v>29.9999</v>
      </c>
      <c r="JO98">
        <v>28.3321</v>
      </c>
      <c r="JP98">
        <v>28.2864</v>
      </c>
      <c r="JQ98">
        <v>19.8773</v>
      </c>
      <c r="JR98">
        <v>19.3806</v>
      </c>
      <c r="JS98">
        <v>10.0618</v>
      </c>
      <c r="JT98">
        <v>30.9316</v>
      </c>
      <c r="JU98">
        <v>420</v>
      </c>
      <c r="JV98">
        <v>23.7732</v>
      </c>
      <c r="JW98">
        <v>96.6177</v>
      </c>
      <c r="JX98">
        <v>94.573</v>
      </c>
    </row>
    <row r="99" spans="1:284">
      <c r="A99">
        <v>83</v>
      </c>
      <c r="B99">
        <v>1759273048</v>
      </c>
      <c r="C99">
        <v>1510</v>
      </c>
      <c r="D99" t="s">
        <v>593</v>
      </c>
      <c r="E99" t="s">
        <v>594</v>
      </c>
      <c r="F99">
        <v>5</v>
      </c>
      <c r="G99" t="s">
        <v>548</v>
      </c>
      <c r="H99" t="s">
        <v>419</v>
      </c>
      <c r="I99">
        <v>1759273045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0</v>
      </c>
      <c r="AH99">
        <v>0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2.7</v>
      </c>
      <c r="DA99">
        <v>0.5</v>
      </c>
      <c r="DB99" t="s">
        <v>421</v>
      </c>
      <c r="DC99">
        <v>2</v>
      </c>
      <c r="DD99">
        <v>1759273045</v>
      </c>
      <c r="DE99">
        <v>420.459666666667</v>
      </c>
      <c r="DF99">
        <v>419.976333333333</v>
      </c>
      <c r="DG99">
        <v>23.7821333333333</v>
      </c>
      <c r="DH99">
        <v>23.7222333333333</v>
      </c>
      <c r="DI99">
        <v>418.467666666667</v>
      </c>
      <c r="DJ99">
        <v>23.4361666666667</v>
      </c>
      <c r="DK99">
        <v>500.069333333333</v>
      </c>
      <c r="DL99">
        <v>90.385</v>
      </c>
      <c r="DM99">
        <v>0.0322270666666667</v>
      </c>
      <c r="DN99">
        <v>30.203</v>
      </c>
      <c r="DO99">
        <v>29.9943</v>
      </c>
      <c r="DP99">
        <v>999.9</v>
      </c>
      <c r="DQ99">
        <v>0</v>
      </c>
      <c r="DR99">
        <v>0</v>
      </c>
      <c r="DS99">
        <v>10009.1933333333</v>
      </c>
      <c r="DT99">
        <v>0</v>
      </c>
      <c r="DU99">
        <v>0.27582</v>
      </c>
      <c r="DV99">
        <v>0.483592</v>
      </c>
      <c r="DW99">
        <v>430.703</v>
      </c>
      <c r="DX99">
        <v>430.181</v>
      </c>
      <c r="DY99">
        <v>0.0599359</v>
      </c>
      <c r="DZ99">
        <v>419.976333333333</v>
      </c>
      <c r="EA99">
        <v>23.7222333333333</v>
      </c>
      <c r="EB99">
        <v>2.14955</v>
      </c>
      <c r="EC99">
        <v>2.14413333333333</v>
      </c>
      <c r="ED99">
        <v>18.5912</v>
      </c>
      <c r="EE99">
        <v>18.5509</v>
      </c>
      <c r="EF99">
        <v>0.00500059</v>
      </c>
      <c r="EG99">
        <v>0</v>
      </c>
      <c r="EH99">
        <v>0</v>
      </c>
      <c r="EI99">
        <v>0</v>
      </c>
      <c r="EJ99">
        <v>260.433333333333</v>
      </c>
      <c r="EK99">
        <v>0.00500059</v>
      </c>
      <c r="EL99">
        <v>-6.5</v>
      </c>
      <c r="EM99">
        <v>-0.533333333333333</v>
      </c>
      <c r="EN99">
        <v>35.6456666666667</v>
      </c>
      <c r="EO99">
        <v>39.9163333333333</v>
      </c>
      <c r="EP99">
        <v>37.3956666666667</v>
      </c>
      <c r="EQ99">
        <v>40.3123333333333</v>
      </c>
      <c r="ER99">
        <v>38.437</v>
      </c>
      <c r="ES99">
        <v>0</v>
      </c>
      <c r="ET99">
        <v>0</v>
      </c>
      <c r="EU99">
        <v>0</v>
      </c>
      <c r="EV99">
        <v>1759273031.9</v>
      </c>
      <c r="EW99">
        <v>0</v>
      </c>
      <c r="EX99">
        <v>259.284</v>
      </c>
      <c r="EY99">
        <v>9.93846168659186</v>
      </c>
      <c r="EZ99">
        <v>-5.27692319039531</v>
      </c>
      <c r="FA99">
        <v>-9.096</v>
      </c>
      <c r="FB99">
        <v>15</v>
      </c>
      <c r="FC99">
        <v>0</v>
      </c>
      <c r="FD99" t="s">
        <v>422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0.4811875</v>
      </c>
      <c r="FQ99">
        <v>-0.0518630977443608</v>
      </c>
      <c r="FR99">
        <v>0.0283165020182578</v>
      </c>
      <c r="FS99">
        <v>1</v>
      </c>
      <c r="FT99">
        <v>259.611764705882</v>
      </c>
      <c r="FU99">
        <v>2.11153557903606</v>
      </c>
      <c r="FV99">
        <v>5.09155960769923</v>
      </c>
      <c r="FW99">
        <v>-1</v>
      </c>
      <c r="FX99">
        <v>0.06022674</v>
      </c>
      <c r="FY99">
        <v>0.00171368120300749</v>
      </c>
      <c r="FZ99">
        <v>0.00109759178859902</v>
      </c>
      <c r="GA99">
        <v>1</v>
      </c>
      <c r="GB99">
        <v>2</v>
      </c>
      <c r="GC99">
        <v>2</v>
      </c>
      <c r="GD99" t="s">
        <v>423</v>
      </c>
      <c r="GE99">
        <v>3.1329</v>
      </c>
      <c r="GF99">
        <v>2.71029</v>
      </c>
      <c r="GG99">
        <v>0.0894576</v>
      </c>
      <c r="GH99">
        <v>0.0898497</v>
      </c>
      <c r="GI99">
        <v>0.10224</v>
      </c>
      <c r="GJ99">
        <v>0.102726</v>
      </c>
      <c r="GK99">
        <v>34289.9</v>
      </c>
      <c r="GL99">
        <v>36714.9</v>
      </c>
      <c r="GM99">
        <v>34072.5</v>
      </c>
      <c r="GN99">
        <v>36524.5</v>
      </c>
      <c r="GO99">
        <v>43196.8</v>
      </c>
      <c r="GP99">
        <v>47039.7</v>
      </c>
      <c r="GQ99">
        <v>53149.9</v>
      </c>
      <c r="GR99">
        <v>58368.7</v>
      </c>
      <c r="GS99">
        <v>1.95413</v>
      </c>
      <c r="GT99">
        <v>1.77132</v>
      </c>
      <c r="GU99">
        <v>0.0850148</v>
      </c>
      <c r="GV99">
        <v>0</v>
      </c>
      <c r="GW99">
        <v>28.6157</v>
      </c>
      <c r="GX99">
        <v>999.9</v>
      </c>
      <c r="GY99">
        <v>55.53</v>
      </c>
      <c r="GZ99">
        <v>31.34</v>
      </c>
      <c r="HA99">
        <v>28.2569</v>
      </c>
      <c r="HB99">
        <v>54.4706</v>
      </c>
      <c r="HC99">
        <v>48.2091</v>
      </c>
      <c r="HD99">
        <v>1</v>
      </c>
      <c r="HE99">
        <v>0.0732114</v>
      </c>
      <c r="HF99">
        <v>-1.5503</v>
      </c>
      <c r="HG99">
        <v>20.1271</v>
      </c>
      <c r="HH99">
        <v>5.19872</v>
      </c>
      <c r="HI99">
        <v>12.0053</v>
      </c>
      <c r="HJ99">
        <v>4.9752</v>
      </c>
      <c r="HK99">
        <v>3.294</v>
      </c>
      <c r="HL99">
        <v>9999</v>
      </c>
      <c r="HM99">
        <v>9999</v>
      </c>
      <c r="HN99">
        <v>57.9</v>
      </c>
      <c r="HO99">
        <v>9999</v>
      </c>
      <c r="HP99">
        <v>1.86325</v>
      </c>
      <c r="HQ99">
        <v>1.86813</v>
      </c>
      <c r="HR99">
        <v>1.86783</v>
      </c>
      <c r="HS99">
        <v>1.86905</v>
      </c>
      <c r="HT99">
        <v>1.86983</v>
      </c>
      <c r="HU99">
        <v>1.86588</v>
      </c>
      <c r="HV99">
        <v>1.86702</v>
      </c>
      <c r="HW99">
        <v>1.86842</v>
      </c>
      <c r="HX99">
        <v>5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1.992</v>
      </c>
      <c r="IL99">
        <v>0.3459</v>
      </c>
      <c r="IM99">
        <v>0.597718743632158</v>
      </c>
      <c r="IN99">
        <v>0.00361529761911597</v>
      </c>
      <c r="IO99">
        <v>-7.80012915215668e-07</v>
      </c>
      <c r="IP99">
        <v>2.42927914842525e-10</v>
      </c>
      <c r="IQ99">
        <v>-0.106260553314027</v>
      </c>
      <c r="IR99">
        <v>-0.0164637104937544</v>
      </c>
      <c r="IS99">
        <v>0.00201699861531707</v>
      </c>
      <c r="IT99">
        <v>-2.09568535815719e-05</v>
      </c>
      <c r="IU99">
        <v>6</v>
      </c>
      <c r="IV99">
        <v>2070</v>
      </c>
      <c r="IW99">
        <v>1</v>
      </c>
      <c r="IX99">
        <v>30</v>
      </c>
      <c r="IY99">
        <v>29321217.5</v>
      </c>
      <c r="IZ99">
        <v>29321217.5</v>
      </c>
      <c r="JA99">
        <v>0.991211</v>
      </c>
      <c r="JB99">
        <v>2.62939</v>
      </c>
      <c r="JC99">
        <v>1.54785</v>
      </c>
      <c r="JD99">
        <v>2.31201</v>
      </c>
      <c r="JE99">
        <v>1.64673</v>
      </c>
      <c r="JF99">
        <v>2.3645</v>
      </c>
      <c r="JG99">
        <v>34.5549</v>
      </c>
      <c r="JH99">
        <v>24.2188</v>
      </c>
      <c r="JI99">
        <v>18</v>
      </c>
      <c r="JJ99">
        <v>505.646</v>
      </c>
      <c r="JK99">
        <v>389.737</v>
      </c>
      <c r="JL99">
        <v>30.9315</v>
      </c>
      <c r="JM99">
        <v>28.324</v>
      </c>
      <c r="JN99">
        <v>29.9999</v>
      </c>
      <c r="JO99">
        <v>28.3309</v>
      </c>
      <c r="JP99">
        <v>28.2852</v>
      </c>
      <c r="JQ99">
        <v>19.8755</v>
      </c>
      <c r="JR99">
        <v>19.3806</v>
      </c>
      <c r="JS99">
        <v>10.0618</v>
      </c>
      <c r="JT99">
        <v>30.9316</v>
      </c>
      <c r="JU99">
        <v>420</v>
      </c>
      <c r="JV99">
        <v>23.7732</v>
      </c>
      <c r="JW99">
        <v>96.6175</v>
      </c>
      <c r="JX99">
        <v>94.5736</v>
      </c>
    </row>
    <row r="100" spans="1:284">
      <c r="A100">
        <v>84</v>
      </c>
      <c r="B100">
        <v>1759273050</v>
      </c>
      <c r="C100">
        <v>1512</v>
      </c>
      <c r="D100" t="s">
        <v>595</v>
      </c>
      <c r="E100" t="s">
        <v>596</v>
      </c>
      <c r="F100">
        <v>5</v>
      </c>
      <c r="G100" t="s">
        <v>548</v>
      </c>
      <c r="H100" t="s">
        <v>419</v>
      </c>
      <c r="I100">
        <v>1759273047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0</v>
      </c>
      <c r="AH100">
        <v>0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2.7</v>
      </c>
      <c r="DA100">
        <v>0.5</v>
      </c>
      <c r="DB100" t="s">
        <v>421</v>
      </c>
      <c r="DC100">
        <v>2</v>
      </c>
      <c r="DD100">
        <v>1759273047</v>
      </c>
      <c r="DE100">
        <v>420.482333333333</v>
      </c>
      <c r="DF100">
        <v>419.999</v>
      </c>
      <c r="DG100">
        <v>23.7811666666667</v>
      </c>
      <c r="DH100">
        <v>23.7218333333333</v>
      </c>
      <c r="DI100">
        <v>418.490333333333</v>
      </c>
      <c r="DJ100">
        <v>23.4352333333333</v>
      </c>
      <c r="DK100">
        <v>500.018333333333</v>
      </c>
      <c r="DL100">
        <v>90.3845333333333</v>
      </c>
      <c r="DM100">
        <v>0.0322215</v>
      </c>
      <c r="DN100">
        <v>30.2017333333333</v>
      </c>
      <c r="DO100">
        <v>29.9977666666667</v>
      </c>
      <c r="DP100">
        <v>999.9</v>
      </c>
      <c r="DQ100">
        <v>0</v>
      </c>
      <c r="DR100">
        <v>0</v>
      </c>
      <c r="DS100">
        <v>10009.1933333333</v>
      </c>
      <c r="DT100">
        <v>0</v>
      </c>
      <c r="DU100">
        <v>0.27582</v>
      </c>
      <c r="DV100">
        <v>0.483368333333333</v>
      </c>
      <c r="DW100">
        <v>430.725666666667</v>
      </c>
      <c r="DX100">
        <v>430.204333333333</v>
      </c>
      <c r="DY100">
        <v>0.0593459</v>
      </c>
      <c r="DZ100">
        <v>419.999</v>
      </c>
      <c r="EA100">
        <v>23.7218333333333</v>
      </c>
      <c r="EB100">
        <v>2.14945</v>
      </c>
      <c r="EC100">
        <v>2.14408666666667</v>
      </c>
      <c r="ED100">
        <v>18.5904666666667</v>
      </c>
      <c r="EE100">
        <v>18.5505666666667</v>
      </c>
      <c r="EF100">
        <v>0.00500059</v>
      </c>
      <c r="EG100">
        <v>0</v>
      </c>
      <c r="EH100">
        <v>0</v>
      </c>
      <c r="EI100">
        <v>0</v>
      </c>
      <c r="EJ100">
        <v>263.5</v>
      </c>
      <c r="EK100">
        <v>0.00500059</v>
      </c>
      <c r="EL100">
        <v>-12.4333333333333</v>
      </c>
      <c r="EM100">
        <v>-1.56666666666667</v>
      </c>
      <c r="EN100">
        <v>35.6663333333333</v>
      </c>
      <c r="EO100">
        <v>39.958</v>
      </c>
      <c r="EP100">
        <v>37.4163333333333</v>
      </c>
      <c r="EQ100">
        <v>40.3746666666667</v>
      </c>
      <c r="ER100">
        <v>38.458</v>
      </c>
      <c r="ES100">
        <v>0</v>
      </c>
      <c r="ET100">
        <v>0</v>
      </c>
      <c r="EU100">
        <v>0</v>
      </c>
      <c r="EV100">
        <v>1759273034.3</v>
      </c>
      <c r="EW100">
        <v>0</v>
      </c>
      <c r="EX100">
        <v>260.636</v>
      </c>
      <c r="EY100">
        <v>1.98461544631337</v>
      </c>
      <c r="EZ100">
        <v>1.33076917614929</v>
      </c>
      <c r="FA100">
        <v>-9.36</v>
      </c>
      <c r="FB100">
        <v>15</v>
      </c>
      <c r="FC100">
        <v>0</v>
      </c>
      <c r="FD100" t="s">
        <v>422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0.4749375</v>
      </c>
      <c r="FQ100">
        <v>0.0565519398496244</v>
      </c>
      <c r="FR100">
        <v>0.0206476218134196</v>
      </c>
      <c r="FS100">
        <v>1</v>
      </c>
      <c r="FT100">
        <v>259.614705882353</v>
      </c>
      <c r="FU100">
        <v>-0.0718104677212147</v>
      </c>
      <c r="FV100">
        <v>4.90852393968248</v>
      </c>
      <c r="FW100">
        <v>-1</v>
      </c>
      <c r="FX100">
        <v>0.060402025</v>
      </c>
      <c r="FY100">
        <v>-0.00351711428571428</v>
      </c>
      <c r="FZ100">
        <v>0.000816124075049254</v>
      </c>
      <c r="GA100">
        <v>1</v>
      </c>
      <c r="GB100">
        <v>2</v>
      </c>
      <c r="GC100">
        <v>2</v>
      </c>
      <c r="GD100" t="s">
        <v>423</v>
      </c>
      <c r="GE100">
        <v>3.13291</v>
      </c>
      <c r="GF100">
        <v>2.71006</v>
      </c>
      <c r="GG100">
        <v>0.0894618</v>
      </c>
      <c r="GH100">
        <v>0.0898489</v>
      </c>
      <c r="GI100">
        <v>0.102234</v>
      </c>
      <c r="GJ100">
        <v>0.10273</v>
      </c>
      <c r="GK100">
        <v>34289.7</v>
      </c>
      <c r="GL100">
        <v>36714.9</v>
      </c>
      <c r="GM100">
        <v>34072.4</v>
      </c>
      <c r="GN100">
        <v>36524.5</v>
      </c>
      <c r="GO100">
        <v>43196.9</v>
      </c>
      <c r="GP100">
        <v>47039.3</v>
      </c>
      <c r="GQ100">
        <v>53149.8</v>
      </c>
      <c r="GR100">
        <v>58368.6</v>
      </c>
      <c r="GS100">
        <v>1.95422</v>
      </c>
      <c r="GT100">
        <v>1.77103</v>
      </c>
      <c r="GU100">
        <v>0.0850819</v>
      </c>
      <c r="GV100">
        <v>0</v>
      </c>
      <c r="GW100">
        <v>28.614</v>
      </c>
      <c r="GX100">
        <v>999.9</v>
      </c>
      <c r="GY100">
        <v>55.53</v>
      </c>
      <c r="GZ100">
        <v>31.34</v>
      </c>
      <c r="HA100">
        <v>28.2573</v>
      </c>
      <c r="HB100">
        <v>54.0006</v>
      </c>
      <c r="HC100">
        <v>48.2532</v>
      </c>
      <c r="HD100">
        <v>1</v>
      </c>
      <c r="HE100">
        <v>0.0732012</v>
      </c>
      <c r="HF100">
        <v>-1.54417</v>
      </c>
      <c r="HG100">
        <v>20.127</v>
      </c>
      <c r="HH100">
        <v>5.19872</v>
      </c>
      <c r="HI100">
        <v>12.0047</v>
      </c>
      <c r="HJ100">
        <v>4.9753</v>
      </c>
      <c r="HK100">
        <v>3.294</v>
      </c>
      <c r="HL100">
        <v>9999</v>
      </c>
      <c r="HM100">
        <v>9999</v>
      </c>
      <c r="HN100">
        <v>57.9</v>
      </c>
      <c r="HO100">
        <v>9999</v>
      </c>
      <c r="HP100">
        <v>1.86325</v>
      </c>
      <c r="HQ100">
        <v>1.86813</v>
      </c>
      <c r="HR100">
        <v>1.86783</v>
      </c>
      <c r="HS100">
        <v>1.86905</v>
      </c>
      <c r="HT100">
        <v>1.86982</v>
      </c>
      <c r="HU100">
        <v>1.8659</v>
      </c>
      <c r="HV100">
        <v>1.86703</v>
      </c>
      <c r="HW100">
        <v>1.86843</v>
      </c>
      <c r="HX100">
        <v>5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1.992</v>
      </c>
      <c r="IL100">
        <v>0.3459</v>
      </c>
      <c r="IM100">
        <v>0.597718743632158</v>
      </c>
      <c r="IN100">
        <v>0.00361529761911597</v>
      </c>
      <c r="IO100">
        <v>-7.80012915215668e-07</v>
      </c>
      <c r="IP100">
        <v>2.42927914842525e-10</v>
      </c>
      <c r="IQ100">
        <v>-0.106260553314027</v>
      </c>
      <c r="IR100">
        <v>-0.0164637104937544</v>
      </c>
      <c r="IS100">
        <v>0.00201699861531707</v>
      </c>
      <c r="IT100">
        <v>-2.09568535815719e-05</v>
      </c>
      <c r="IU100">
        <v>6</v>
      </c>
      <c r="IV100">
        <v>2070</v>
      </c>
      <c r="IW100">
        <v>1</v>
      </c>
      <c r="IX100">
        <v>30</v>
      </c>
      <c r="IY100">
        <v>29321217.5</v>
      </c>
      <c r="IZ100">
        <v>29321217.5</v>
      </c>
      <c r="JA100">
        <v>0.992432</v>
      </c>
      <c r="JB100">
        <v>2.6416</v>
      </c>
      <c r="JC100">
        <v>1.54785</v>
      </c>
      <c r="JD100">
        <v>2.31201</v>
      </c>
      <c r="JE100">
        <v>1.64673</v>
      </c>
      <c r="JF100">
        <v>2.229</v>
      </c>
      <c r="JG100">
        <v>34.5549</v>
      </c>
      <c r="JH100">
        <v>24.2101</v>
      </c>
      <c r="JI100">
        <v>18</v>
      </c>
      <c r="JJ100">
        <v>505.701</v>
      </c>
      <c r="JK100">
        <v>389.568</v>
      </c>
      <c r="JL100">
        <v>30.933</v>
      </c>
      <c r="JM100">
        <v>28.3228</v>
      </c>
      <c r="JN100">
        <v>29.9999</v>
      </c>
      <c r="JO100">
        <v>28.3297</v>
      </c>
      <c r="JP100">
        <v>28.2841</v>
      </c>
      <c r="JQ100">
        <v>19.8776</v>
      </c>
      <c r="JR100">
        <v>19.3806</v>
      </c>
      <c r="JS100">
        <v>10.0618</v>
      </c>
      <c r="JT100">
        <v>30.933</v>
      </c>
      <c r="JU100">
        <v>420</v>
      </c>
      <c r="JV100">
        <v>23.7732</v>
      </c>
      <c r="JW100">
        <v>96.6172</v>
      </c>
      <c r="JX100">
        <v>94.5734</v>
      </c>
    </row>
    <row r="101" spans="1:284">
      <c r="A101">
        <v>85</v>
      </c>
      <c r="B101">
        <v>1759273052</v>
      </c>
      <c r="C101">
        <v>1514</v>
      </c>
      <c r="D101" t="s">
        <v>597</v>
      </c>
      <c r="E101" t="s">
        <v>598</v>
      </c>
      <c r="F101">
        <v>5</v>
      </c>
      <c r="G101" t="s">
        <v>548</v>
      </c>
      <c r="H101" t="s">
        <v>419</v>
      </c>
      <c r="I101">
        <v>1759273049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0</v>
      </c>
      <c r="AH101">
        <v>0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2.7</v>
      </c>
      <c r="DA101">
        <v>0.5</v>
      </c>
      <c r="DB101" t="s">
        <v>421</v>
      </c>
      <c r="DC101">
        <v>2</v>
      </c>
      <c r="DD101">
        <v>1759273049</v>
      </c>
      <c r="DE101">
        <v>420.505333333333</v>
      </c>
      <c r="DF101">
        <v>420.016666666667</v>
      </c>
      <c r="DG101">
        <v>23.7799333333333</v>
      </c>
      <c r="DH101">
        <v>23.7218333333333</v>
      </c>
      <c r="DI101">
        <v>418.513333333333</v>
      </c>
      <c r="DJ101">
        <v>23.4340666666667</v>
      </c>
      <c r="DK101">
        <v>499.998333333333</v>
      </c>
      <c r="DL101">
        <v>90.3844</v>
      </c>
      <c r="DM101">
        <v>0.0321056</v>
      </c>
      <c r="DN101">
        <v>30.2008333333333</v>
      </c>
      <c r="DO101">
        <v>30.0023</v>
      </c>
      <c r="DP101">
        <v>999.9</v>
      </c>
      <c r="DQ101">
        <v>0</v>
      </c>
      <c r="DR101">
        <v>0</v>
      </c>
      <c r="DS101">
        <v>10007.7333333333</v>
      </c>
      <c r="DT101">
        <v>0</v>
      </c>
      <c r="DU101">
        <v>0.27582</v>
      </c>
      <c r="DV101">
        <v>0.488698666666667</v>
      </c>
      <c r="DW101">
        <v>430.748666666667</v>
      </c>
      <c r="DX101">
        <v>430.222333333333</v>
      </c>
      <c r="DY101">
        <v>0.0581042</v>
      </c>
      <c r="DZ101">
        <v>420.016666666667</v>
      </c>
      <c r="EA101">
        <v>23.7218333333333</v>
      </c>
      <c r="EB101">
        <v>2.14933666666667</v>
      </c>
      <c r="EC101">
        <v>2.14408333333333</v>
      </c>
      <c r="ED101">
        <v>18.5896</v>
      </c>
      <c r="EE101">
        <v>18.5505333333333</v>
      </c>
      <c r="EF101">
        <v>0.00500059</v>
      </c>
      <c r="EG101">
        <v>0</v>
      </c>
      <c r="EH101">
        <v>0</v>
      </c>
      <c r="EI101">
        <v>0</v>
      </c>
      <c r="EJ101">
        <v>261.633333333333</v>
      </c>
      <c r="EK101">
        <v>0.00500059</v>
      </c>
      <c r="EL101">
        <v>-15.5666666666667</v>
      </c>
      <c r="EM101">
        <v>-2.66666666666667</v>
      </c>
      <c r="EN101">
        <v>35.687</v>
      </c>
      <c r="EO101">
        <v>39.979</v>
      </c>
      <c r="EP101">
        <v>37.437</v>
      </c>
      <c r="EQ101">
        <v>40.4373333333333</v>
      </c>
      <c r="ER101">
        <v>38.479</v>
      </c>
      <c r="ES101">
        <v>0</v>
      </c>
      <c r="ET101">
        <v>0</v>
      </c>
      <c r="EU101">
        <v>0</v>
      </c>
      <c r="EV101">
        <v>1759273036.1</v>
      </c>
      <c r="EW101">
        <v>0</v>
      </c>
      <c r="EX101">
        <v>260.85</v>
      </c>
      <c r="EY101">
        <v>2.95726500617005</v>
      </c>
      <c r="EZ101">
        <v>-29.1863249873425</v>
      </c>
      <c r="FA101">
        <v>-10.1961538461538</v>
      </c>
      <c r="FB101">
        <v>15</v>
      </c>
      <c r="FC101">
        <v>0</v>
      </c>
      <c r="FD101" t="s">
        <v>422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0.4749894</v>
      </c>
      <c r="FQ101">
        <v>0.0889035789473681</v>
      </c>
      <c r="FR101">
        <v>0.0200595924819025</v>
      </c>
      <c r="FS101">
        <v>1</v>
      </c>
      <c r="FT101">
        <v>259.95</v>
      </c>
      <c r="FU101">
        <v>7.17341492004202</v>
      </c>
      <c r="FV101">
        <v>4.74851369935279</v>
      </c>
      <c r="FW101">
        <v>-1</v>
      </c>
      <c r="FX101">
        <v>0.06011115</v>
      </c>
      <c r="FY101">
        <v>-0.00857365714285715</v>
      </c>
      <c r="FZ101">
        <v>0.00120198771520345</v>
      </c>
      <c r="GA101">
        <v>1</v>
      </c>
      <c r="GB101">
        <v>2</v>
      </c>
      <c r="GC101">
        <v>2</v>
      </c>
      <c r="GD101" t="s">
        <v>423</v>
      </c>
      <c r="GE101">
        <v>3.13296</v>
      </c>
      <c r="GF101">
        <v>2.70991</v>
      </c>
      <c r="GG101">
        <v>0.0894643</v>
      </c>
      <c r="GH101">
        <v>0.0898431</v>
      </c>
      <c r="GI101">
        <v>0.102234</v>
      </c>
      <c r="GJ101">
        <v>0.102733</v>
      </c>
      <c r="GK101">
        <v>34289.7</v>
      </c>
      <c r="GL101">
        <v>36715.1</v>
      </c>
      <c r="GM101">
        <v>34072.5</v>
      </c>
      <c r="GN101">
        <v>36524.4</v>
      </c>
      <c r="GO101">
        <v>43197.1</v>
      </c>
      <c r="GP101">
        <v>47039.3</v>
      </c>
      <c r="GQ101">
        <v>53150</v>
      </c>
      <c r="GR101">
        <v>58368.7</v>
      </c>
      <c r="GS101">
        <v>1.95432</v>
      </c>
      <c r="GT101">
        <v>1.77092</v>
      </c>
      <c r="GU101">
        <v>0.0853576</v>
      </c>
      <c r="GV101">
        <v>0</v>
      </c>
      <c r="GW101">
        <v>28.6121</v>
      </c>
      <c r="GX101">
        <v>999.9</v>
      </c>
      <c r="GY101">
        <v>55.53</v>
      </c>
      <c r="GZ101">
        <v>31.34</v>
      </c>
      <c r="HA101">
        <v>28.2585</v>
      </c>
      <c r="HB101">
        <v>54.2206</v>
      </c>
      <c r="HC101">
        <v>48.105</v>
      </c>
      <c r="HD101">
        <v>1</v>
      </c>
      <c r="HE101">
        <v>0.0731656</v>
      </c>
      <c r="HF101">
        <v>-1.54255</v>
      </c>
      <c r="HG101">
        <v>20.127</v>
      </c>
      <c r="HH101">
        <v>5.19887</v>
      </c>
      <c r="HI101">
        <v>12.005</v>
      </c>
      <c r="HJ101">
        <v>4.97535</v>
      </c>
      <c r="HK101">
        <v>3.294</v>
      </c>
      <c r="HL101">
        <v>9999</v>
      </c>
      <c r="HM101">
        <v>9999</v>
      </c>
      <c r="HN101">
        <v>57.9</v>
      </c>
      <c r="HO101">
        <v>9999</v>
      </c>
      <c r="HP101">
        <v>1.86325</v>
      </c>
      <c r="HQ101">
        <v>1.86812</v>
      </c>
      <c r="HR101">
        <v>1.86784</v>
      </c>
      <c r="HS101">
        <v>1.86905</v>
      </c>
      <c r="HT101">
        <v>1.86981</v>
      </c>
      <c r="HU101">
        <v>1.86589</v>
      </c>
      <c r="HV101">
        <v>1.86704</v>
      </c>
      <c r="HW101">
        <v>1.86843</v>
      </c>
      <c r="HX101">
        <v>5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1.992</v>
      </c>
      <c r="IL101">
        <v>0.3459</v>
      </c>
      <c r="IM101">
        <v>0.597718743632158</v>
      </c>
      <c r="IN101">
        <v>0.00361529761911597</v>
      </c>
      <c r="IO101">
        <v>-7.80012915215668e-07</v>
      </c>
      <c r="IP101">
        <v>2.42927914842525e-10</v>
      </c>
      <c r="IQ101">
        <v>-0.106260553314027</v>
      </c>
      <c r="IR101">
        <v>-0.0164637104937544</v>
      </c>
      <c r="IS101">
        <v>0.00201699861531707</v>
      </c>
      <c r="IT101">
        <v>-2.09568535815719e-05</v>
      </c>
      <c r="IU101">
        <v>6</v>
      </c>
      <c r="IV101">
        <v>2070</v>
      </c>
      <c r="IW101">
        <v>1</v>
      </c>
      <c r="IX101">
        <v>30</v>
      </c>
      <c r="IY101">
        <v>29321217.5</v>
      </c>
      <c r="IZ101">
        <v>29321217.5</v>
      </c>
      <c r="JA101">
        <v>0.992432</v>
      </c>
      <c r="JB101">
        <v>2.63672</v>
      </c>
      <c r="JC101">
        <v>1.54785</v>
      </c>
      <c r="JD101">
        <v>2.31079</v>
      </c>
      <c r="JE101">
        <v>1.64673</v>
      </c>
      <c r="JF101">
        <v>2.32178</v>
      </c>
      <c r="JG101">
        <v>34.5549</v>
      </c>
      <c r="JH101">
        <v>24.2188</v>
      </c>
      <c r="JI101">
        <v>18</v>
      </c>
      <c r="JJ101">
        <v>505.762</v>
      </c>
      <c r="JK101">
        <v>389.509</v>
      </c>
      <c r="JL101">
        <v>30.9336</v>
      </c>
      <c r="JM101">
        <v>28.3221</v>
      </c>
      <c r="JN101">
        <v>29.9999</v>
      </c>
      <c r="JO101">
        <v>28.3291</v>
      </c>
      <c r="JP101">
        <v>28.2833</v>
      </c>
      <c r="JQ101">
        <v>19.8765</v>
      </c>
      <c r="JR101">
        <v>19.3806</v>
      </c>
      <c r="JS101">
        <v>10.0618</v>
      </c>
      <c r="JT101">
        <v>30.933</v>
      </c>
      <c r="JU101">
        <v>420</v>
      </c>
      <c r="JV101">
        <v>23.7732</v>
      </c>
      <c r="JW101">
        <v>96.6176</v>
      </c>
      <c r="JX101">
        <v>94.5734</v>
      </c>
    </row>
    <row r="102" spans="1:284">
      <c r="A102">
        <v>86</v>
      </c>
      <c r="B102">
        <v>1759273054</v>
      </c>
      <c r="C102">
        <v>1516</v>
      </c>
      <c r="D102" t="s">
        <v>599</v>
      </c>
      <c r="E102" t="s">
        <v>600</v>
      </c>
      <c r="F102">
        <v>5</v>
      </c>
      <c r="G102" t="s">
        <v>548</v>
      </c>
      <c r="H102" t="s">
        <v>419</v>
      </c>
      <c r="I102">
        <v>1759273051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0</v>
      </c>
      <c r="AH102">
        <v>0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2.7</v>
      </c>
      <c r="DA102">
        <v>0.5</v>
      </c>
      <c r="DB102" t="s">
        <v>421</v>
      </c>
      <c r="DC102">
        <v>2</v>
      </c>
      <c r="DD102">
        <v>1759273051</v>
      </c>
      <c r="DE102">
        <v>420.52</v>
      </c>
      <c r="DF102">
        <v>420.009666666667</v>
      </c>
      <c r="DG102">
        <v>23.7792333333333</v>
      </c>
      <c r="DH102">
        <v>23.7223</v>
      </c>
      <c r="DI102">
        <v>418.528</v>
      </c>
      <c r="DJ102">
        <v>23.4333666666667</v>
      </c>
      <c r="DK102">
        <v>500.018666666667</v>
      </c>
      <c r="DL102">
        <v>90.3839333333333</v>
      </c>
      <c r="DM102">
        <v>0.0320210333333333</v>
      </c>
      <c r="DN102">
        <v>30.2004</v>
      </c>
      <c r="DO102">
        <v>30.0037333333333</v>
      </c>
      <c r="DP102">
        <v>999.9</v>
      </c>
      <c r="DQ102">
        <v>0</v>
      </c>
      <c r="DR102">
        <v>0</v>
      </c>
      <c r="DS102">
        <v>9998.96666666667</v>
      </c>
      <c r="DT102">
        <v>0</v>
      </c>
      <c r="DU102">
        <v>0.27582</v>
      </c>
      <c r="DV102">
        <v>0.510183</v>
      </c>
      <c r="DW102">
        <v>430.763</v>
      </c>
      <c r="DX102">
        <v>430.215333333333</v>
      </c>
      <c r="DY102">
        <v>0.0569267333333333</v>
      </c>
      <c r="DZ102">
        <v>420.009666666667</v>
      </c>
      <c r="EA102">
        <v>23.7223</v>
      </c>
      <c r="EB102">
        <v>2.14926</v>
      </c>
      <c r="EC102">
        <v>2.14411333333333</v>
      </c>
      <c r="ED102">
        <v>18.5890333333333</v>
      </c>
      <c r="EE102">
        <v>18.5507333333333</v>
      </c>
      <c r="EF102">
        <v>0.00500059</v>
      </c>
      <c r="EG102">
        <v>0</v>
      </c>
      <c r="EH102">
        <v>0</v>
      </c>
      <c r="EI102">
        <v>0</v>
      </c>
      <c r="EJ102">
        <v>261.1</v>
      </c>
      <c r="EK102">
        <v>0.00500059</v>
      </c>
      <c r="EL102">
        <v>-16.6</v>
      </c>
      <c r="EM102">
        <v>-2.93333333333333</v>
      </c>
      <c r="EN102">
        <v>35.708</v>
      </c>
      <c r="EO102">
        <v>40</v>
      </c>
      <c r="EP102">
        <v>37.437</v>
      </c>
      <c r="EQ102">
        <v>40.479</v>
      </c>
      <c r="ER102">
        <v>38.5</v>
      </c>
      <c r="ES102">
        <v>0</v>
      </c>
      <c r="ET102">
        <v>0</v>
      </c>
      <c r="EU102">
        <v>0</v>
      </c>
      <c r="EV102">
        <v>1759273037.9</v>
      </c>
      <c r="EW102">
        <v>0</v>
      </c>
      <c r="EX102">
        <v>260.328</v>
      </c>
      <c r="EY102">
        <v>-4.33076911482751</v>
      </c>
      <c r="EZ102">
        <v>-19.0076923467939</v>
      </c>
      <c r="FA102">
        <v>-10.544</v>
      </c>
      <c r="FB102">
        <v>15</v>
      </c>
      <c r="FC102">
        <v>0</v>
      </c>
      <c r="FD102" t="s">
        <v>422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0.4818879</v>
      </c>
      <c r="FQ102">
        <v>0.11944384962406</v>
      </c>
      <c r="FR102">
        <v>0.0236218286440741</v>
      </c>
      <c r="FS102">
        <v>1</v>
      </c>
      <c r="FT102">
        <v>260.073529411765</v>
      </c>
      <c r="FU102">
        <v>11.0909091966832</v>
      </c>
      <c r="FV102">
        <v>4.57970643957277</v>
      </c>
      <c r="FW102">
        <v>-1</v>
      </c>
      <c r="FX102">
        <v>0.05954772</v>
      </c>
      <c r="FY102">
        <v>-0.0112299699248121</v>
      </c>
      <c r="FZ102">
        <v>0.00150787089553449</v>
      </c>
      <c r="GA102">
        <v>1</v>
      </c>
      <c r="GB102">
        <v>2</v>
      </c>
      <c r="GC102">
        <v>2</v>
      </c>
      <c r="GD102" t="s">
        <v>423</v>
      </c>
      <c r="GE102">
        <v>3.13286</v>
      </c>
      <c r="GF102">
        <v>2.71015</v>
      </c>
      <c r="GG102">
        <v>0.0894645</v>
      </c>
      <c r="GH102">
        <v>0.089842</v>
      </c>
      <c r="GI102">
        <v>0.102237</v>
      </c>
      <c r="GJ102">
        <v>0.102732</v>
      </c>
      <c r="GK102">
        <v>34289.9</v>
      </c>
      <c r="GL102">
        <v>36715.2</v>
      </c>
      <c r="GM102">
        <v>34072.7</v>
      </c>
      <c r="GN102">
        <v>36524.5</v>
      </c>
      <c r="GO102">
        <v>43197.2</v>
      </c>
      <c r="GP102">
        <v>47039.6</v>
      </c>
      <c r="GQ102">
        <v>53150.3</v>
      </c>
      <c r="GR102">
        <v>58369</v>
      </c>
      <c r="GS102">
        <v>1.9542</v>
      </c>
      <c r="GT102">
        <v>1.7711</v>
      </c>
      <c r="GU102">
        <v>0.0856444</v>
      </c>
      <c r="GV102">
        <v>0</v>
      </c>
      <c r="GW102">
        <v>28.6101</v>
      </c>
      <c r="GX102">
        <v>999.9</v>
      </c>
      <c r="GY102">
        <v>55.53</v>
      </c>
      <c r="GZ102">
        <v>31.34</v>
      </c>
      <c r="HA102">
        <v>28.2594</v>
      </c>
      <c r="HB102">
        <v>54.4406</v>
      </c>
      <c r="HC102">
        <v>48.2853</v>
      </c>
      <c r="HD102">
        <v>1</v>
      </c>
      <c r="HE102">
        <v>0.0730843</v>
      </c>
      <c r="HF102">
        <v>-1.5408</v>
      </c>
      <c r="HG102">
        <v>20.1272</v>
      </c>
      <c r="HH102">
        <v>5.19902</v>
      </c>
      <c r="HI102">
        <v>12.0052</v>
      </c>
      <c r="HJ102">
        <v>4.9753</v>
      </c>
      <c r="HK102">
        <v>3.294</v>
      </c>
      <c r="HL102">
        <v>9999</v>
      </c>
      <c r="HM102">
        <v>9999</v>
      </c>
      <c r="HN102">
        <v>57.9</v>
      </c>
      <c r="HO102">
        <v>9999</v>
      </c>
      <c r="HP102">
        <v>1.86325</v>
      </c>
      <c r="HQ102">
        <v>1.86812</v>
      </c>
      <c r="HR102">
        <v>1.86785</v>
      </c>
      <c r="HS102">
        <v>1.86905</v>
      </c>
      <c r="HT102">
        <v>1.86981</v>
      </c>
      <c r="HU102">
        <v>1.86588</v>
      </c>
      <c r="HV102">
        <v>1.86704</v>
      </c>
      <c r="HW102">
        <v>1.86843</v>
      </c>
      <c r="HX102">
        <v>5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1.992</v>
      </c>
      <c r="IL102">
        <v>0.3459</v>
      </c>
      <c r="IM102">
        <v>0.597718743632158</v>
      </c>
      <c r="IN102">
        <v>0.00361529761911597</v>
      </c>
      <c r="IO102">
        <v>-7.80012915215668e-07</v>
      </c>
      <c r="IP102">
        <v>2.42927914842525e-10</v>
      </c>
      <c r="IQ102">
        <v>-0.106260553314027</v>
      </c>
      <c r="IR102">
        <v>-0.0164637104937544</v>
      </c>
      <c r="IS102">
        <v>0.00201699861531707</v>
      </c>
      <c r="IT102">
        <v>-2.09568535815719e-05</v>
      </c>
      <c r="IU102">
        <v>6</v>
      </c>
      <c r="IV102">
        <v>2070</v>
      </c>
      <c r="IW102">
        <v>1</v>
      </c>
      <c r="IX102">
        <v>30</v>
      </c>
      <c r="IY102">
        <v>29321217.6</v>
      </c>
      <c r="IZ102">
        <v>29321217.6</v>
      </c>
      <c r="JA102">
        <v>0.992432</v>
      </c>
      <c r="JB102">
        <v>2.6416</v>
      </c>
      <c r="JC102">
        <v>1.54785</v>
      </c>
      <c r="JD102">
        <v>2.31079</v>
      </c>
      <c r="JE102">
        <v>1.64673</v>
      </c>
      <c r="JF102">
        <v>2.23755</v>
      </c>
      <c r="JG102">
        <v>34.5549</v>
      </c>
      <c r="JH102">
        <v>24.2101</v>
      </c>
      <c r="JI102">
        <v>18</v>
      </c>
      <c r="JJ102">
        <v>505.669</v>
      </c>
      <c r="JK102">
        <v>389.601</v>
      </c>
      <c r="JL102">
        <v>30.9339</v>
      </c>
      <c r="JM102">
        <v>28.3209</v>
      </c>
      <c r="JN102">
        <v>29.9998</v>
      </c>
      <c r="JO102">
        <v>28.3279</v>
      </c>
      <c r="JP102">
        <v>28.2829</v>
      </c>
      <c r="JQ102">
        <v>19.8778</v>
      </c>
      <c r="JR102">
        <v>19.3806</v>
      </c>
      <c r="JS102">
        <v>10.0618</v>
      </c>
      <c r="JT102">
        <v>30.8448</v>
      </c>
      <c r="JU102">
        <v>420</v>
      </c>
      <c r="JV102">
        <v>23.7732</v>
      </c>
      <c r="JW102">
        <v>96.6181</v>
      </c>
      <c r="JX102">
        <v>94.5739</v>
      </c>
    </row>
    <row r="103" spans="1:284">
      <c r="A103">
        <v>87</v>
      </c>
      <c r="B103">
        <v>1759273056</v>
      </c>
      <c r="C103">
        <v>1518</v>
      </c>
      <c r="D103" t="s">
        <v>601</v>
      </c>
      <c r="E103" t="s">
        <v>602</v>
      </c>
      <c r="F103">
        <v>5</v>
      </c>
      <c r="G103" t="s">
        <v>548</v>
      </c>
      <c r="H103" t="s">
        <v>419</v>
      </c>
      <c r="I103">
        <v>1759273053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0</v>
      </c>
      <c r="AH103">
        <v>0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2.7</v>
      </c>
      <c r="DA103">
        <v>0.5</v>
      </c>
      <c r="DB103" t="s">
        <v>421</v>
      </c>
      <c r="DC103">
        <v>2</v>
      </c>
      <c r="DD103">
        <v>1759273053</v>
      </c>
      <c r="DE103">
        <v>420.526</v>
      </c>
      <c r="DF103">
        <v>419.989</v>
      </c>
      <c r="DG103">
        <v>23.7792</v>
      </c>
      <c r="DH103">
        <v>23.7223666666667</v>
      </c>
      <c r="DI103">
        <v>418.534</v>
      </c>
      <c r="DJ103">
        <v>23.4333333333333</v>
      </c>
      <c r="DK103">
        <v>500.005</v>
      </c>
      <c r="DL103">
        <v>90.3837</v>
      </c>
      <c r="DM103">
        <v>0.0320392</v>
      </c>
      <c r="DN103">
        <v>30.2001666666667</v>
      </c>
      <c r="DO103">
        <v>30.0008</v>
      </c>
      <c r="DP103">
        <v>999.9</v>
      </c>
      <c r="DQ103">
        <v>0</v>
      </c>
      <c r="DR103">
        <v>0</v>
      </c>
      <c r="DS103">
        <v>9999.16666666667</v>
      </c>
      <c r="DT103">
        <v>0</v>
      </c>
      <c r="DU103">
        <v>0.27582</v>
      </c>
      <c r="DV103">
        <v>0.536977333333333</v>
      </c>
      <c r="DW103">
        <v>430.769</v>
      </c>
      <c r="DX103">
        <v>430.194</v>
      </c>
      <c r="DY103">
        <v>0.0568231</v>
      </c>
      <c r="DZ103">
        <v>419.989</v>
      </c>
      <c r="EA103">
        <v>23.7223666666667</v>
      </c>
      <c r="EB103">
        <v>2.14925</v>
      </c>
      <c r="EC103">
        <v>2.14411333333333</v>
      </c>
      <c r="ED103">
        <v>18.5889666666667</v>
      </c>
      <c r="EE103">
        <v>18.5507333333333</v>
      </c>
      <c r="EF103">
        <v>0.00500059</v>
      </c>
      <c r="EG103">
        <v>0</v>
      </c>
      <c r="EH103">
        <v>0</v>
      </c>
      <c r="EI103">
        <v>0</v>
      </c>
      <c r="EJ103">
        <v>252.3</v>
      </c>
      <c r="EK103">
        <v>0.00500059</v>
      </c>
      <c r="EL103">
        <v>-10.4666666666667</v>
      </c>
      <c r="EM103">
        <v>-1.86666666666667</v>
      </c>
      <c r="EN103">
        <v>35.729</v>
      </c>
      <c r="EO103">
        <v>40.0206666666667</v>
      </c>
      <c r="EP103">
        <v>37.458</v>
      </c>
      <c r="EQ103">
        <v>40.5206666666667</v>
      </c>
      <c r="ER103">
        <v>38.5206666666667</v>
      </c>
      <c r="ES103">
        <v>0</v>
      </c>
      <c r="ET103">
        <v>0</v>
      </c>
      <c r="EU103">
        <v>0</v>
      </c>
      <c r="EV103">
        <v>1759273040.3</v>
      </c>
      <c r="EW103">
        <v>0</v>
      </c>
      <c r="EX103">
        <v>259.404</v>
      </c>
      <c r="EY103">
        <v>-14.5230765921127</v>
      </c>
      <c r="EZ103">
        <v>-14.3846159035873</v>
      </c>
      <c r="FA103">
        <v>-9.616</v>
      </c>
      <c r="FB103">
        <v>15</v>
      </c>
      <c r="FC103">
        <v>0</v>
      </c>
      <c r="FD103" t="s">
        <v>422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0.49265755</v>
      </c>
      <c r="FQ103">
        <v>0.161536015037594</v>
      </c>
      <c r="FR103">
        <v>0.0281448808124586</v>
      </c>
      <c r="FS103">
        <v>1</v>
      </c>
      <c r="FT103">
        <v>259.641176470588</v>
      </c>
      <c r="FU103">
        <v>9.72650882805326</v>
      </c>
      <c r="FV103">
        <v>4.49798109267197</v>
      </c>
      <c r="FW103">
        <v>-1</v>
      </c>
      <c r="FX103">
        <v>0.059171495</v>
      </c>
      <c r="FY103">
        <v>-0.0145284857142857</v>
      </c>
      <c r="FZ103">
        <v>0.00172676175353608</v>
      </c>
      <c r="GA103">
        <v>1</v>
      </c>
      <c r="GB103">
        <v>2</v>
      </c>
      <c r="GC103">
        <v>2</v>
      </c>
      <c r="GD103" t="s">
        <v>423</v>
      </c>
      <c r="GE103">
        <v>3.13284</v>
      </c>
      <c r="GF103">
        <v>2.7104</v>
      </c>
      <c r="GG103">
        <v>0.0894642</v>
      </c>
      <c r="GH103">
        <v>0.0898472</v>
      </c>
      <c r="GI103">
        <v>0.102236</v>
      </c>
      <c r="GJ103">
        <v>0.102728</v>
      </c>
      <c r="GK103">
        <v>34290.1</v>
      </c>
      <c r="GL103">
        <v>36715.1</v>
      </c>
      <c r="GM103">
        <v>34072.9</v>
      </c>
      <c r="GN103">
        <v>36524.6</v>
      </c>
      <c r="GO103">
        <v>43197.4</v>
      </c>
      <c r="GP103">
        <v>47039.8</v>
      </c>
      <c r="GQ103">
        <v>53150.5</v>
      </c>
      <c r="GR103">
        <v>58369</v>
      </c>
      <c r="GS103">
        <v>1.95405</v>
      </c>
      <c r="GT103">
        <v>1.77125</v>
      </c>
      <c r="GU103">
        <v>0.0850894</v>
      </c>
      <c r="GV103">
        <v>0</v>
      </c>
      <c r="GW103">
        <v>28.6083</v>
      </c>
      <c r="GX103">
        <v>999.9</v>
      </c>
      <c r="GY103">
        <v>55.53</v>
      </c>
      <c r="GZ103">
        <v>31.33</v>
      </c>
      <c r="HA103">
        <v>28.2421</v>
      </c>
      <c r="HB103">
        <v>54.0006</v>
      </c>
      <c r="HC103">
        <v>48.0889</v>
      </c>
      <c r="HD103">
        <v>1</v>
      </c>
      <c r="HE103">
        <v>0.0729167</v>
      </c>
      <c r="HF103">
        <v>-1.32431</v>
      </c>
      <c r="HG103">
        <v>20.1287</v>
      </c>
      <c r="HH103">
        <v>5.19887</v>
      </c>
      <c r="HI103">
        <v>12.0055</v>
      </c>
      <c r="HJ103">
        <v>4.9752</v>
      </c>
      <c r="HK103">
        <v>3.294</v>
      </c>
      <c r="HL103">
        <v>9999</v>
      </c>
      <c r="HM103">
        <v>9999</v>
      </c>
      <c r="HN103">
        <v>57.9</v>
      </c>
      <c r="HO103">
        <v>9999</v>
      </c>
      <c r="HP103">
        <v>1.86325</v>
      </c>
      <c r="HQ103">
        <v>1.86812</v>
      </c>
      <c r="HR103">
        <v>1.86785</v>
      </c>
      <c r="HS103">
        <v>1.86905</v>
      </c>
      <c r="HT103">
        <v>1.86981</v>
      </c>
      <c r="HU103">
        <v>1.8659</v>
      </c>
      <c r="HV103">
        <v>1.86703</v>
      </c>
      <c r="HW103">
        <v>1.86843</v>
      </c>
      <c r="HX103">
        <v>5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1.992</v>
      </c>
      <c r="IL103">
        <v>0.3459</v>
      </c>
      <c r="IM103">
        <v>0.597718743632158</v>
      </c>
      <c r="IN103">
        <v>0.00361529761911597</v>
      </c>
      <c r="IO103">
        <v>-7.80012915215668e-07</v>
      </c>
      <c r="IP103">
        <v>2.42927914842525e-10</v>
      </c>
      <c r="IQ103">
        <v>-0.106260553314027</v>
      </c>
      <c r="IR103">
        <v>-0.0164637104937544</v>
      </c>
      <c r="IS103">
        <v>0.00201699861531707</v>
      </c>
      <c r="IT103">
        <v>-2.09568535815719e-05</v>
      </c>
      <c r="IU103">
        <v>6</v>
      </c>
      <c r="IV103">
        <v>2070</v>
      </c>
      <c r="IW103">
        <v>1</v>
      </c>
      <c r="IX103">
        <v>30</v>
      </c>
      <c r="IY103">
        <v>29321217.6</v>
      </c>
      <c r="IZ103">
        <v>29321217.6</v>
      </c>
      <c r="JA103">
        <v>0.992432</v>
      </c>
      <c r="JB103">
        <v>2.63306</v>
      </c>
      <c r="JC103">
        <v>1.54785</v>
      </c>
      <c r="JD103">
        <v>2.31201</v>
      </c>
      <c r="JE103">
        <v>1.64551</v>
      </c>
      <c r="JF103">
        <v>2.34741</v>
      </c>
      <c r="JG103">
        <v>34.5549</v>
      </c>
      <c r="JH103">
        <v>24.2188</v>
      </c>
      <c r="JI103">
        <v>18</v>
      </c>
      <c r="JJ103">
        <v>505.563</v>
      </c>
      <c r="JK103">
        <v>389.673</v>
      </c>
      <c r="JL103">
        <v>30.9299</v>
      </c>
      <c r="JM103">
        <v>28.3197</v>
      </c>
      <c r="JN103">
        <v>29.9998</v>
      </c>
      <c r="JO103">
        <v>28.3273</v>
      </c>
      <c r="JP103">
        <v>28.2817</v>
      </c>
      <c r="JQ103">
        <v>19.8754</v>
      </c>
      <c r="JR103">
        <v>19.3806</v>
      </c>
      <c r="JS103">
        <v>10.0618</v>
      </c>
      <c r="JT103">
        <v>30.8448</v>
      </c>
      <c r="JU103">
        <v>420</v>
      </c>
      <c r="JV103">
        <v>23.7732</v>
      </c>
      <c r="JW103">
        <v>96.6185</v>
      </c>
      <c r="JX103">
        <v>94.5739</v>
      </c>
    </row>
    <row r="104" spans="1:284">
      <c r="A104">
        <v>88</v>
      </c>
      <c r="B104">
        <v>1759273058</v>
      </c>
      <c r="C104">
        <v>1520</v>
      </c>
      <c r="D104" t="s">
        <v>603</v>
      </c>
      <c r="E104" t="s">
        <v>604</v>
      </c>
      <c r="F104">
        <v>5</v>
      </c>
      <c r="G104" t="s">
        <v>548</v>
      </c>
      <c r="H104" t="s">
        <v>419</v>
      </c>
      <c r="I104">
        <v>1759273055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0</v>
      </c>
      <c r="AH104">
        <v>0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2.7</v>
      </c>
      <c r="DA104">
        <v>0.5</v>
      </c>
      <c r="DB104" t="s">
        <v>421</v>
      </c>
      <c r="DC104">
        <v>2</v>
      </c>
      <c r="DD104">
        <v>1759273055</v>
      </c>
      <c r="DE104">
        <v>420.524666666667</v>
      </c>
      <c r="DF104">
        <v>419.989</v>
      </c>
      <c r="DG104">
        <v>23.7792666666667</v>
      </c>
      <c r="DH104">
        <v>23.7219666666667</v>
      </c>
      <c r="DI104">
        <v>418.532666666667</v>
      </c>
      <c r="DJ104">
        <v>23.4334</v>
      </c>
      <c r="DK104">
        <v>499.998666666667</v>
      </c>
      <c r="DL104">
        <v>90.3836</v>
      </c>
      <c r="DM104">
        <v>0.03216</v>
      </c>
      <c r="DN104">
        <v>30.2001666666667</v>
      </c>
      <c r="DO104">
        <v>29.9948</v>
      </c>
      <c r="DP104">
        <v>999.9</v>
      </c>
      <c r="DQ104">
        <v>0</v>
      </c>
      <c r="DR104">
        <v>0</v>
      </c>
      <c r="DS104">
        <v>10002.1</v>
      </c>
      <c r="DT104">
        <v>0</v>
      </c>
      <c r="DU104">
        <v>0.27582</v>
      </c>
      <c r="DV104">
        <v>0.535756666666667</v>
      </c>
      <c r="DW104">
        <v>430.767666666667</v>
      </c>
      <c r="DX104">
        <v>430.193666666667</v>
      </c>
      <c r="DY104">
        <v>0.0572999333333333</v>
      </c>
      <c r="DZ104">
        <v>419.989</v>
      </c>
      <c r="EA104">
        <v>23.7219666666667</v>
      </c>
      <c r="EB104">
        <v>2.14925333333333</v>
      </c>
      <c r="EC104">
        <v>2.14407333333333</v>
      </c>
      <c r="ED104">
        <v>18.589</v>
      </c>
      <c r="EE104">
        <v>18.5504333333333</v>
      </c>
      <c r="EF104">
        <v>0.00500059</v>
      </c>
      <c r="EG104">
        <v>0</v>
      </c>
      <c r="EH104">
        <v>0</v>
      </c>
      <c r="EI104">
        <v>0</v>
      </c>
      <c r="EJ104">
        <v>251.366666666667</v>
      </c>
      <c r="EK104">
        <v>0.00500059</v>
      </c>
      <c r="EL104">
        <v>-7.03333333333333</v>
      </c>
      <c r="EM104">
        <v>-0.266666666666667</v>
      </c>
      <c r="EN104">
        <v>35.75</v>
      </c>
      <c r="EO104">
        <v>40.0623333333333</v>
      </c>
      <c r="EP104">
        <v>37.479</v>
      </c>
      <c r="EQ104">
        <v>40.5623333333333</v>
      </c>
      <c r="ER104">
        <v>38.5413333333333</v>
      </c>
      <c r="ES104">
        <v>0</v>
      </c>
      <c r="ET104">
        <v>0</v>
      </c>
      <c r="EU104">
        <v>0</v>
      </c>
      <c r="EV104">
        <v>1759273042.1</v>
      </c>
      <c r="EW104">
        <v>0</v>
      </c>
      <c r="EX104">
        <v>259.376923076923</v>
      </c>
      <c r="EY104">
        <v>-19.5692304456128</v>
      </c>
      <c r="EZ104">
        <v>7.05299099803675</v>
      </c>
      <c r="FA104">
        <v>-10.0115384615385</v>
      </c>
      <c r="FB104">
        <v>15</v>
      </c>
      <c r="FC104">
        <v>0</v>
      </c>
      <c r="FD104" t="s">
        <v>422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0.49717265</v>
      </c>
      <c r="FQ104">
        <v>0.226994661654136</v>
      </c>
      <c r="FR104">
        <v>0.0315619908454378</v>
      </c>
      <c r="FS104">
        <v>1</v>
      </c>
      <c r="FT104">
        <v>259.776470588235</v>
      </c>
      <c r="FU104">
        <v>-10.1940411446677</v>
      </c>
      <c r="FV104">
        <v>4.924850479876</v>
      </c>
      <c r="FW104">
        <v>-1</v>
      </c>
      <c r="FX104">
        <v>0.05898667</v>
      </c>
      <c r="FY104">
        <v>-0.0153673082706767</v>
      </c>
      <c r="FZ104">
        <v>0.00175088532494278</v>
      </c>
      <c r="GA104">
        <v>1</v>
      </c>
      <c r="GB104">
        <v>2</v>
      </c>
      <c r="GC104">
        <v>2</v>
      </c>
      <c r="GD104" t="s">
        <v>423</v>
      </c>
      <c r="GE104">
        <v>3.13282</v>
      </c>
      <c r="GF104">
        <v>2.7103</v>
      </c>
      <c r="GG104">
        <v>0.0894636</v>
      </c>
      <c r="GH104">
        <v>0.089851</v>
      </c>
      <c r="GI104">
        <v>0.102232</v>
      </c>
      <c r="GJ104">
        <v>0.102726</v>
      </c>
      <c r="GK104">
        <v>34290.1</v>
      </c>
      <c r="GL104">
        <v>36715.1</v>
      </c>
      <c r="GM104">
        <v>34072.9</v>
      </c>
      <c r="GN104">
        <v>36524.8</v>
      </c>
      <c r="GO104">
        <v>43197.7</v>
      </c>
      <c r="GP104">
        <v>47040</v>
      </c>
      <c r="GQ104">
        <v>53150.6</v>
      </c>
      <c r="GR104">
        <v>58369.2</v>
      </c>
      <c r="GS104">
        <v>1.9542</v>
      </c>
      <c r="GT104">
        <v>1.77105</v>
      </c>
      <c r="GU104">
        <v>0.0846684</v>
      </c>
      <c r="GV104">
        <v>0</v>
      </c>
      <c r="GW104">
        <v>28.6071</v>
      </c>
      <c r="GX104">
        <v>999.9</v>
      </c>
      <c r="GY104">
        <v>55.53</v>
      </c>
      <c r="GZ104">
        <v>31.34</v>
      </c>
      <c r="HA104">
        <v>28.2586</v>
      </c>
      <c r="HB104">
        <v>54.4306</v>
      </c>
      <c r="HC104">
        <v>48.3614</v>
      </c>
      <c r="HD104">
        <v>1</v>
      </c>
      <c r="HE104">
        <v>0.0726016</v>
      </c>
      <c r="HF104">
        <v>-1.15832</v>
      </c>
      <c r="HG104">
        <v>20.13</v>
      </c>
      <c r="HH104">
        <v>5.19887</v>
      </c>
      <c r="HI104">
        <v>12.0055</v>
      </c>
      <c r="HJ104">
        <v>4.97525</v>
      </c>
      <c r="HK104">
        <v>3.294</v>
      </c>
      <c r="HL104">
        <v>9999</v>
      </c>
      <c r="HM104">
        <v>9999</v>
      </c>
      <c r="HN104">
        <v>57.9</v>
      </c>
      <c r="HO104">
        <v>9999</v>
      </c>
      <c r="HP104">
        <v>1.86325</v>
      </c>
      <c r="HQ104">
        <v>1.86813</v>
      </c>
      <c r="HR104">
        <v>1.86784</v>
      </c>
      <c r="HS104">
        <v>1.86905</v>
      </c>
      <c r="HT104">
        <v>1.86981</v>
      </c>
      <c r="HU104">
        <v>1.86592</v>
      </c>
      <c r="HV104">
        <v>1.86704</v>
      </c>
      <c r="HW104">
        <v>1.86844</v>
      </c>
      <c r="HX104">
        <v>5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1.992</v>
      </c>
      <c r="IL104">
        <v>0.3458</v>
      </c>
      <c r="IM104">
        <v>0.597718743632158</v>
      </c>
      <c r="IN104">
        <v>0.00361529761911597</v>
      </c>
      <c r="IO104">
        <v>-7.80012915215668e-07</v>
      </c>
      <c r="IP104">
        <v>2.42927914842525e-10</v>
      </c>
      <c r="IQ104">
        <v>-0.106260553314027</v>
      </c>
      <c r="IR104">
        <v>-0.0164637104937544</v>
      </c>
      <c r="IS104">
        <v>0.00201699861531707</v>
      </c>
      <c r="IT104">
        <v>-2.09568535815719e-05</v>
      </c>
      <c r="IU104">
        <v>6</v>
      </c>
      <c r="IV104">
        <v>2070</v>
      </c>
      <c r="IW104">
        <v>1</v>
      </c>
      <c r="IX104">
        <v>30</v>
      </c>
      <c r="IY104">
        <v>29321217.6</v>
      </c>
      <c r="IZ104">
        <v>29321217.6</v>
      </c>
      <c r="JA104">
        <v>0.991211</v>
      </c>
      <c r="JB104">
        <v>2.63062</v>
      </c>
      <c r="JC104">
        <v>1.54785</v>
      </c>
      <c r="JD104">
        <v>2.31201</v>
      </c>
      <c r="JE104">
        <v>1.64673</v>
      </c>
      <c r="JF104">
        <v>2.31812</v>
      </c>
      <c r="JG104">
        <v>34.5549</v>
      </c>
      <c r="JH104">
        <v>24.2101</v>
      </c>
      <c r="JI104">
        <v>18</v>
      </c>
      <c r="JJ104">
        <v>505.658</v>
      </c>
      <c r="JK104">
        <v>389.558</v>
      </c>
      <c r="JL104">
        <v>30.9026</v>
      </c>
      <c r="JM104">
        <v>28.3186</v>
      </c>
      <c r="JN104">
        <v>29.9998</v>
      </c>
      <c r="JO104">
        <v>28.3267</v>
      </c>
      <c r="JP104">
        <v>28.2805</v>
      </c>
      <c r="JQ104">
        <v>19.8767</v>
      </c>
      <c r="JR104">
        <v>19.3806</v>
      </c>
      <c r="JS104">
        <v>10.0618</v>
      </c>
      <c r="JT104">
        <v>30.8448</v>
      </c>
      <c r="JU104">
        <v>420</v>
      </c>
      <c r="JV104">
        <v>23.7732</v>
      </c>
      <c r="JW104">
        <v>96.6187</v>
      </c>
      <c r="JX104">
        <v>94.5743</v>
      </c>
    </row>
    <row r="105" spans="1:284">
      <c r="A105">
        <v>89</v>
      </c>
      <c r="B105">
        <v>1759273060</v>
      </c>
      <c r="C105">
        <v>1522</v>
      </c>
      <c r="D105" t="s">
        <v>605</v>
      </c>
      <c r="E105" t="s">
        <v>606</v>
      </c>
      <c r="F105">
        <v>5</v>
      </c>
      <c r="G105" t="s">
        <v>548</v>
      </c>
      <c r="H105" t="s">
        <v>419</v>
      </c>
      <c r="I105">
        <v>1759273057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0</v>
      </c>
      <c r="AH105">
        <v>0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2.7</v>
      </c>
      <c r="DA105">
        <v>0.5</v>
      </c>
      <c r="DB105" t="s">
        <v>421</v>
      </c>
      <c r="DC105">
        <v>2</v>
      </c>
      <c r="DD105">
        <v>1759273057</v>
      </c>
      <c r="DE105">
        <v>420.521666666667</v>
      </c>
      <c r="DF105">
        <v>420.003333333333</v>
      </c>
      <c r="DG105">
        <v>23.7787</v>
      </c>
      <c r="DH105">
        <v>23.7212333333333</v>
      </c>
      <c r="DI105">
        <v>418.529666666667</v>
      </c>
      <c r="DJ105">
        <v>23.4329</v>
      </c>
      <c r="DK105">
        <v>499.982666666667</v>
      </c>
      <c r="DL105">
        <v>90.384</v>
      </c>
      <c r="DM105">
        <v>0.0322125666666667</v>
      </c>
      <c r="DN105">
        <v>30.2007666666667</v>
      </c>
      <c r="DO105">
        <v>29.9911666666667</v>
      </c>
      <c r="DP105">
        <v>999.9</v>
      </c>
      <c r="DQ105">
        <v>0</v>
      </c>
      <c r="DR105">
        <v>0</v>
      </c>
      <c r="DS105">
        <v>10001.8933333333</v>
      </c>
      <c r="DT105">
        <v>0</v>
      </c>
      <c r="DU105">
        <v>0.27582</v>
      </c>
      <c r="DV105">
        <v>0.518524333333333</v>
      </c>
      <c r="DW105">
        <v>430.764333333333</v>
      </c>
      <c r="DX105">
        <v>430.208</v>
      </c>
      <c r="DY105">
        <v>0.0574951</v>
      </c>
      <c r="DZ105">
        <v>420.003333333333</v>
      </c>
      <c r="EA105">
        <v>23.7212333333333</v>
      </c>
      <c r="EB105">
        <v>2.14921333333333</v>
      </c>
      <c r="EC105">
        <v>2.14401666666667</v>
      </c>
      <c r="ED105">
        <v>18.5887</v>
      </c>
      <c r="EE105">
        <v>18.5500333333333</v>
      </c>
      <c r="EF105">
        <v>0.00500059</v>
      </c>
      <c r="EG105">
        <v>0</v>
      </c>
      <c r="EH105">
        <v>0</v>
      </c>
      <c r="EI105">
        <v>0</v>
      </c>
      <c r="EJ105">
        <v>251.666666666667</v>
      </c>
      <c r="EK105">
        <v>0.00500059</v>
      </c>
      <c r="EL105">
        <v>-4</v>
      </c>
      <c r="EM105">
        <v>0.233333333333333</v>
      </c>
      <c r="EN105">
        <v>35.75</v>
      </c>
      <c r="EO105">
        <v>40.104</v>
      </c>
      <c r="EP105">
        <v>37.5</v>
      </c>
      <c r="EQ105">
        <v>40.6246666666667</v>
      </c>
      <c r="ER105">
        <v>38.562</v>
      </c>
      <c r="ES105">
        <v>0</v>
      </c>
      <c r="ET105">
        <v>0</v>
      </c>
      <c r="EU105">
        <v>0</v>
      </c>
      <c r="EV105">
        <v>1759273043.9</v>
      </c>
      <c r="EW105">
        <v>0</v>
      </c>
      <c r="EX105">
        <v>259.036</v>
      </c>
      <c r="EY105">
        <v>-14.8999996500133</v>
      </c>
      <c r="EZ105">
        <v>30.3538457951366</v>
      </c>
      <c r="FA105">
        <v>-9.432</v>
      </c>
      <c r="FB105">
        <v>15</v>
      </c>
      <c r="FC105">
        <v>0</v>
      </c>
      <c r="FD105" t="s">
        <v>422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0.49760445</v>
      </c>
      <c r="FQ105">
        <v>0.204766872180451</v>
      </c>
      <c r="FR105">
        <v>0.0314235428102482</v>
      </c>
      <c r="FS105">
        <v>1</v>
      </c>
      <c r="FT105">
        <v>259.626470588235</v>
      </c>
      <c r="FU105">
        <v>-13.1168830395715</v>
      </c>
      <c r="FV105">
        <v>4.88697601816053</v>
      </c>
      <c r="FW105">
        <v>-1</v>
      </c>
      <c r="FX105">
        <v>0.05862961</v>
      </c>
      <c r="FY105">
        <v>-0.0125355338345865</v>
      </c>
      <c r="FZ105">
        <v>0.00157969537756493</v>
      </c>
      <c r="GA105">
        <v>1</v>
      </c>
      <c r="GB105">
        <v>2</v>
      </c>
      <c r="GC105">
        <v>2</v>
      </c>
      <c r="GD105" t="s">
        <v>423</v>
      </c>
      <c r="GE105">
        <v>3.1329</v>
      </c>
      <c r="GF105">
        <v>2.71016</v>
      </c>
      <c r="GG105">
        <v>0.0894628</v>
      </c>
      <c r="GH105">
        <v>0.089848</v>
      </c>
      <c r="GI105">
        <v>0.102227</v>
      </c>
      <c r="GJ105">
        <v>0.102728</v>
      </c>
      <c r="GK105">
        <v>34290.4</v>
      </c>
      <c r="GL105">
        <v>36715.1</v>
      </c>
      <c r="GM105">
        <v>34073.1</v>
      </c>
      <c r="GN105">
        <v>36524.7</v>
      </c>
      <c r="GO105">
        <v>43198.2</v>
      </c>
      <c r="GP105">
        <v>47040</v>
      </c>
      <c r="GQ105">
        <v>53150.9</v>
      </c>
      <c r="GR105">
        <v>58369.3</v>
      </c>
      <c r="GS105">
        <v>1.95422</v>
      </c>
      <c r="GT105">
        <v>1.77087</v>
      </c>
      <c r="GU105">
        <v>0.0851713</v>
      </c>
      <c r="GV105">
        <v>0</v>
      </c>
      <c r="GW105">
        <v>28.6059</v>
      </c>
      <c r="GX105">
        <v>999.9</v>
      </c>
      <c r="GY105">
        <v>55.53</v>
      </c>
      <c r="GZ105">
        <v>31.34</v>
      </c>
      <c r="HA105">
        <v>28.2572</v>
      </c>
      <c r="HB105">
        <v>54.3506</v>
      </c>
      <c r="HC105">
        <v>48.0489</v>
      </c>
      <c r="HD105">
        <v>1</v>
      </c>
      <c r="HE105">
        <v>0.0723603</v>
      </c>
      <c r="HF105">
        <v>-1.28645</v>
      </c>
      <c r="HG105">
        <v>20.1292</v>
      </c>
      <c r="HH105">
        <v>5.19887</v>
      </c>
      <c r="HI105">
        <v>12.0055</v>
      </c>
      <c r="HJ105">
        <v>4.97525</v>
      </c>
      <c r="HK105">
        <v>3.294</v>
      </c>
      <c r="HL105">
        <v>9999</v>
      </c>
      <c r="HM105">
        <v>9999</v>
      </c>
      <c r="HN105">
        <v>57.9</v>
      </c>
      <c r="HO105">
        <v>9999</v>
      </c>
      <c r="HP105">
        <v>1.86325</v>
      </c>
      <c r="HQ105">
        <v>1.86812</v>
      </c>
      <c r="HR105">
        <v>1.86783</v>
      </c>
      <c r="HS105">
        <v>1.86905</v>
      </c>
      <c r="HT105">
        <v>1.86981</v>
      </c>
      <c r="HU105">
        <v>1.86588</v>
      </c>
      <c r="HV105">
        <v>1.86703</v>
      </c>
      <c r="HW105">
        <v>1.86843</v>
      </c>
      <c r="HX105">
        <v>5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1.991</v>
      </c>
      <c r="IL105">
        <v>0.3457</v>
      </c>
      <c r="IM105">
        <v>0.597718743632158</v>
      </c>
      <c r="IN105">
        <v>0.00361529761911597</v>
      </c>
      <c r="IO105">
        <v>-7.80012915215668e-07</v>
      </c>
      <c r="IP105">
        <v>2.42927914842525e-10</v>
      </c>
      <c r="IQ105">
        <v>-0.106260553314027</v>
      </c>
      <c r="IR105">
        <v>-0.0164637104937544</v>
      </c>
      <c r="IS105">
        <v>0.00201699861531707</v>
      </c>
      <c r="IT105">
        <v>-2.09568535815719e-05</v>
      </c>
      <c r="IU105">
        <v>6</v>
      </c>
      <c r="IV105">
        <v>2070</v>
      </c>
      <c r="IW105">
        <v>1</v>
      </c>
      <c r="IX105">
        <v>30</v>
      </c>
      <c r="IY105">
        <v>29321217.7</v>
      </c>
      <c r="IZ105">
        <v>29321217.7</v>
      </c>
      <c r="JA105">
        <v>0.992432</v>
      </c>
      <c r="JB105">
        <v>2.63916</v>
      </c>
      <c r="JC105">
        <v>1.54785</v>
      </c>
      <c r="JD105">
        <v>2.31201</v>
      </c>
      <c r="JE105">
        <v>1.64551</v>
      </c>
      <c r="JF105">
        <v>2.33032</v>
      </c>
      <c r="JG105">
        <v>34.5549</v>
      </c>
      <c r="JH105">
        <v>24.2101</v>
      </c>
      <c r="JI105">
        <v>18</v>
      </c>
      <c r="JJ105">
        <v>505.664</v>
      </c>
      <c r="JK105">
        <v>389.456</v>
      </c>
      <c r="JL105">
        <v>30.8636</v>
      </c>
      <c r="JM105">
        <v>28.3179</v>
      </c>
      <c r="JN105">
        <v>29.9997</v>
      </c>
      <c r="JO105">
        <v>28.3255</v>
      </c>
      <c r="JP105">
        <v>28.2793</v>
      </c>
      <c r="JQ105">
        <v>19.8754</v>
      </c>
      <c r="JR105">
        <v>19.3806</v>
      </c>
      <c r="JS105">
        <v>10.0618</v>
      </c>
      <c r="JT105">
        <v>30.8636</v>
      </c>
      <c r="JU105">
        <v>420</v>
      </c>
      <c r="JV105">
        <v>23.7732</v>
      </c>
      <c r="JW105">
        <v>96.6193</v>
      </c>
      <c r="JX105">
        <v>94.5743</v>
      </c>
    </row>
    <row r="106" spans="1:284">
      <c r="A106">
        <v>90</v>
      </c>
      <c r="B106">
        <v>1759273572.1</v>
      </c>
      <c r="C106">
        <v>2034.09999990463</v>
      </c>
      <c r="D106" t="s">
        <v>607</v>
      </c>
      <c r="E106" t="s">
        <v>608</v>
      </c>
      <c r="F106">
        <v>5</v>
      </c>
      <c r="G106" t="s">
        <v>609</v>
      </c>
      <c r="H106" t="s">
        <v>419</v>
      </c>
      <c r="I106">
        <v>1759273569.1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0</v>
      </c>
      <c r="AH106">
        <v>0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2.44</v>
      </c>
      <c r="DA106">
        <v>0.5</v>
      </c>
      <c r="DB106" t="s">
        <v>421</v>
      </c>
      <c r="DC106">
        <v>2</v>
      </c>
      <c r="DD106">
        <v>1759273569.1</v>
      </c>
      <c r="DE106">
        <v>420.0116</v>
      </c>
      <c r="DF106">
        <v>419.9554</v>
      </c>
      <c r="DG106">
        <v>23.89168</v>
      </c>
      <c r="DH106">
        <v>23.62386</v>
      </c>
      <c r="DI106">
        <v>418.0208</v>
      </c>
      <c r="DJ106">
        <v>23.54112</v>
      </c>
      <c r="DK106">
        <v>500.0506</v>
      </c>
      <c r="DL106">
        <v>90.3798</v>
      </c>
      <c r="DM106">
        <v>0.03218896</v>
      </c>
      <c r="DN106">
        <v>30.29326</v>
      </c>
      <c r="DO106">
        <v>30.01004</v>
      </c>
      <c r="DP106">
        <v>999.9</v>
      </c>
      <c r="DQ106">
        <v>0</v>
      </c>
      <c r="DR106">
        <v>0</v>
      </c>
      <c r="DS106">
        <v>10013.756</v>
      </c>
      <c r="DT106">
        <v>0</v>
      </c>
      <c r="DU106">
        <v>0.317193</v>
      </c>
      <c r="DV106">
        <v>0.05599976</v>
      </c>
      <c r="DW106">
        <v>430.2918</v>
      </c>
      <c r="DX106">
        <v>430.1164</v>
      </c>
      <c r="DY106">
        <v>0.2678088</v>
      </c>
      <c r="DZ106">
        <v>419.9554</v>
      </c>
      <c r="EA106">
        <v>23.62386</v>
      </c>
      <c r="EB106">
        <v>2.159324</v>
      </c>
      <c r="EC106">
        <v>2.13512</v>
      </c>
      <c r="ED106">
        <v>18.66368</v>
      </c>
      <c r="EE106">
        <v>18.48364</v>
      </c>
      <c r="EF106">
        <v>0.00500059</v>
      </c>
      <c r="EG106">
        <v>0</v>
      </c>
      <c r="EH106">
        <v>0</v>
      </c>
      <c r="EI106">
        <v>0</v>
      </c>
      <c r="EJ106">
        <v>254.94</v>
      </c>
      <c r="EK106">
        <v>0.00500059</v>
      </c>
      <c r="EL106">
        <v>-11.14</v>
      </c>
      <c r="EM106">
        <v>-1.38</v>
      </c>
      <c r="EN106">
        <v>36.125</v>
      </c>
      <c r="EO106">
        <v>39.8122</v>
      </c>
      <c r="EP106">
        <v>37.5998</v>
      </c>
      <c r="EQ106">
        <v>40.3622</v>
      </c>
      <c r="ER106">
        <v>38.5248</v>
      </c>
      <c r="ES106">
        <v>0</v>
      </c>
      <c r="ET106">
        <v>0</v>
      </c>
      <c r="EU106">
        <v>0</v>
      </c>
      <c r="EV106">
        <v>1759273556.3</v>
      </c>
      <c r="EW106">
        <v>0</v>
      </c>
      <c r="EX106">
        <v>253.008</v>
      </c>
      <c r="EY106">
        <v>-3.45384622920467</v>
      </c>
      <c r="EZ106">
        <v>-46.5923077833723</v>
      </c>
      <c r="FA106">
        <v>-8.6</v>
      </c>
      <c r="FB106">
        <v>15</v>
      </c>
      <c r="FC106">
        <v>0</v>
      </c>
      <c r="FD106" t="s">
        <v>422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0.0278494666666667</v>
      </c>
      <c r="FQ106">
        <v>0.192831486233766</v>
      </c>
      <c r="FR106">
        <v>0.028793130908655</v>
      </c>
      <c r="FS106">
        <v>1</v>
      </c>
      <c r="FT106">
        <v>253.941176470588</v>
      </c>
      <c r="FU106">
        <v>-11.0374331599908</v>
      </c>
      <c r="FV106">
        <v>4.59872857410283</v>
      </c>
      <c r="FW106">
        <v>-1</v>
      </c>
      <c r="FX106">
        <v>0.266935095238095</v>
      </c>
      <c r="FY106">
        <v>0.0129581298701294</v>
      </c>
      <c r="FZ106">
        <v>0.00173297638004296</v>
      </c>
      <c r="GA106">
        <v>1</v>
      </c>
      <c r="GB106">
        <v>2</v>
      </c>
      <c r="GC106">
        <v>2</v>
      </c>
      <c r="GD106" t="s">
        <v>423</v>
      </c>
      <c r="GE106">
        <v>3.13294</v>
      </c>
      <c r="GF106">
        <v>2.71019</v>
      </c>
      <c r="GG106">
        <v>0.0893984</v>
      </c>
      <c r="GH106">
        <v>0.0898659</v>
      </c>
      <c r="GI106">
        <v>0.102594</v>
      </c>
      <c r="GJ106">
        <v>0.102446</v>
      </c>
      <c r="GK106">
        <v>34295.4</v>
      </c>
      <c r="GL106">
        <v>36719.2</v>
      </c>
      <c r="GM106">
        <v>34075.3</v>
      </c>
      <c r="GN106">
        <v>36529</v>
      </c>
      <c r="GO106">
        <v>43181.5</v>
      </c>
      <c r="GP106">
        <v>47060.7</v>
      </c>
      <c r="GQ106">
        <v>53153.1</v>
      </c>
      <c r="GR106">
        <v>58376.4</v>
      </c>
      <c r="GS106">
        <v>1.95452</v>
      </c>
      <c r="GT106">
        <v>1.77127</v>
      </c>
      <c r="GU106">
        <v>0.0917166</v>
      </c>
      <c r="GV106">
        <v>0</v>
      </c>
      <c r="GW106">
        <v>28.5189</v>
      </c>
      <c r="GX106">
        <v>999.9</v>
      </c>
      <c r="GY106">
        <v>55.579</v>
      </c>
      <c r="GZ106">
        <v>31.36</v>
      </c>
      <c r="HA106">
        <v>28.3182</v>
      </c>
      <c r="HB106">
        <v>54.6306</v>
      </c>
      <c r="HC106">
        <v>48.0649</v>
      </c>
      <c r="HD106">
        <v>1</v>
      </c>
      <c r="HE106">
        <v>0.0680031</v>
      </c>
      <c r="HF106">
        <v>-1.54448</v>
      </c>
      <c r="HG106">
        <v>20.125</v>
      </c>
      <c r="HH106">
        <v>5.19902</v>
      </c>
      <c r="HI106">
        <v>12.0065</v>
      </c>
      <c r="HJ106">
        <v>4.9755</v>
      </c>
      <c r="HK106">
        <v>3.294</v>
      </c>
      <c r="HL106">
        <v>9999</v>
      </c>
      <c r="HM106">
        <v>9999</v>
      </c>
      <c r="HN106">
        <v>58</v>
      </c>
      <c r="HO106">
        <v>9999</v>
      </c>
      <c r="HP106">
        <v>1.86325</v>
      </c>
      <c r="HQ106">
        <v>1.8681</v>
      </c>
      <c r="HR106">
        <v>1.86784</v>
      </c>
      <c r="HS106">
        <v>1.86905</v>
      </c>
      <c r="HT106">
        <v>1.86983</v>
      </c>
      <c r="HU106">
        <v>1.86592</v>
      </c>
      <c r="HV106">
        <v>1.86703</v>
      </c>
      <c r="HW106">
        <v>1.86844</v>
      </c>
      <c r="HX106">
        <v>5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1.991</v>
      </c>
      <c r="IL106">
        <v>0.3506</v>
      </c>
      <c r="IM106">
        <v>0.597718743632158</v>
      </c>
      <c r="IN106">
        <v>0.00361529761911597</v>
      </c>
      <c r="IO106">
        <v>-7.80012915215668e-07</v>
      </c>
      <c r="IP106">
        <v>2.42927914842525e-10</v>
      </c>
      <c r="IQ106">
        <v>-0.106260553314027</v>
      </c>
      <c r="IR106">
        <v>-0.0164637104937544</v>
      </c>
      <c r="IS106">
        <v>0.00201699861531707</v>
      </c>
      <c r="IT106">
        <v>-2.09568535815719e-05</v>
      </c>
      <c r="IU106">
        <v>6</v>
      </c>
      <c r="IV106">
        <v>2070</v>
      </c>
      <c r="IW106">
        <v>1</v>
      </c>
      <c r="IX106">
        <v>30</v>
      </c>
      <c r="IY106">
        <v>29321226.2</v>
      </c>
      <c r="IZ106">
        <v>29321226.2</v>
      </c>
      <c r="JA106">
        <v>0.992432</v>
      </c>
      <c r="JB106">
        <v>2.6416</v>
      </c>
      <c r="JC106">
        <v>1.54785</v>
      </c>
      <c r="JD106">
        <v>2.31079</v>
      </c>
      <c r="JE106">
        <v>1.64673</v>
      </c>
      <c r="JF106">
        <v>2.32544</v>
      </c>
      <c r="JG106">
        <v>34.5321</v>
      </c>
      <c r="JH106">
        <v>24.2101</v>
      </c>
      <c r="JI106">
        <v>18</v>
      </c>
      <c r="JJ106">
        <v>504.988</v>
      </c>
      <c r="JK106">
        <v>389.022</v>
      </c>
      <c r="JL106">
        <v>31.0419</v>
      </c>
      <c r="JM106">
        <v>28.2431</v>
      </c>
      <c r="JN106">
        <v>30</v>
      </c>
      <c r="JO106">
        <v>28.2268</v>
      </c>
      <c r="JP106">
        <v>28.1813</v>
      </c>
      <c r="JQ106">
        <v>19.8885</v>
      </c>
      <c r="JR106">
        <v>20.0906</v>
      </c>
      <c r="JS106">
        <v>11.8664</v>
      </c>
      <c r="JT106">
        <v>31.0358</v>
      </c>
      <c r="JU106">
        <v>420</v>
      </c>
      <c r="JV106">
        <v>23.6384</v>
      </c>
      <c r="JW106">
        <v>96.6241</v>
      </c>
      <c r="JX106">
        <v>94.5858</v>
      </c>
    </row>
    <row r="107" spans="1:284">
      <c r="A107">
        <v>91</v>
      </c>
      <c r="B107">
        <v>1759273574.1</v>
      </c>
      <c r="C107">
        <v>2036.09999990463</v>
      </c>
      <c r="D107" t="s">
        <v>610</v>
      </c>
      <c r="E107" t="s">
        <v>611</v>
      </c>
      <c r="F107">
        <v>5</v>
      </c>
      <c r="G107" t="s">
        <v>609</v>
      </c>
      <c r="H107" t="s">
        <v>419</v>
      </c>
      <c r="I107">
        <v>1759273570.85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0</v>
      </c>
      <c r="AH107">
        <v>0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2.44</v>
      </c>
      <c r="DA107">
        <v>0.5</v>
      </c>
      <c r="DB107" t="s">
        <v>421</v>
      </c>
      <c r="DC107">
        <v>2</v>
      </c>
      <c r="DD107">
        <v>1759273570.85</v>
      </c>
      <c r="DE107">
        <v>420.01625</v>
      </c>
      <c r="DF107">
        <v>419.97375</v>
      </c>
      <c r="DG107">
        <v>23.892275</v>
      </c>
      <c r="DH107">
        <v>23.623925</v>
      </c>
      <c r="DI107">
        <v>418.0255</v>
      </c>
      <c r="DJ107">
        <v>23.5417</v>
      </c>
      <c r="DK107">
        <v>500.07725</v>
      </c>
      <c r="DL107">
        <v>90.378775</v>
      </c>
      <c r="DM107">
        <v>0.03216305</v>
      </c>
      <c r="DN107">
        <v>30.29455</v>
      </c>
      <c r="DO107">
        <v>30.012525</v>
      </c>
      <c r="DP107">
        <v>999.9</v>
      </c>
      <c r="DQ107">
        <v>0</v>
      </c>
      <c r="DR107">
        <v>0</v>
      </c>
      <c r="DS107">
        <v>10007.495</v>
      </c>
      <c r="DT107">
        <v>0</v>
      </c>
      <c r="DU107">
        <v>0.31374525</v>
      </c>
      <c r="DV107">
        <v>0.042327875</v>
      </c>
      <c r="DW107">
        <v>430.29675</v>
      </c>
      <c r="DX107">
        <v>430.13525</v>
      </c>
      <c r="DY107">
        <v>0.26834375</v>
      </c>
      <c r="DZ107">
        <v>419.97375</v>
      </c>
      <c r="EA107">
        <v>23.623925</v>
      </c>
      <c r="EB107">
        <v>2.159355</v>
      </c>
      <c r="EC107">
        <v>2.1351025</v>
      </c>
      <c r="ED107">
        <v>18.6639</v>
      </c>
      <c r="EE107">
        <v>18.4835</v>
      </c>
      <c r="EF107">
        <v>0.00500059</v>
      </c>
      <c r="EG107">
        <v>0</v>
      </c>
      <c r="EH107">
        <v>0</v>
      </c>
      <c r="EI107">
        <v>0</v>
      </c>
      <c r="EJ107">
        <v>255</v>
      </c>
      <c r="EK107">
        <v>0.00500059</v>
      </c>
      <c r="EL107">
        <v>-9.55</v>
      </c>
      <c r="EM107">
        <v>-0.6</v>
      </c>
      <c r="EN107">
        <v>36.125</v>
      </c>
      <c r="EO107">
        <v>39.76525</v>
      </c>
      <c r="EP107">
        <v>37.57775</v>
      </c>
      <c r="EQ107">
        <v>40.31225</v>
      </c>
      <c r="ER107">
        <v>38.5</v>
      </c>
      <c r="ES107">
        <v>0</v>
      </c>
      <c r="ET107">
        <v>0</v>
      </c>
      <c r="EU107">
        <v>0</v>
      </c>
      <c r="EV107">
        <v>1759273558.1</v>
      </c>
      <c r="EW107">
        <v>0</v>
      </c>
      <c r="EX107">
        <v>253.184615384615</v>
      </c>
      <c r="EY107">
        <v>2.1128206376357</v>
      </c>
      <c r="EZ107">
        <v>-18.1777779771235</v>
      </c>
      <c r="FA107">
        <v>-9.24230769230769</v>
      </c>
      <c r="FB107">
        <v>15</v>
      </c>
      <c r="FC107">
        <v>0</v>
      </c>
      <c r="FD107" t="s">
        <v>422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0.028439328</v>
      </c>
      <c r="FQ107">
        <v>0.139000412030075</v>
      </c>
      <c r="FR107">
        <v>0.0294939619581177</v>
      </c>
      <c r="FS107">
        <v>1</v>
      </c>
      <c r="FT107">
        <v>253.552941176471</v>
      </c>
      <c r="FU107">
        <v>-8.10084032786357</v>
      </c>
      <c r="FV107">
        <v>4.53257719794857</v>
      </c>
      <c r="FW107">
        <v>-1</v>
      </c>
      <c r="FX107">
        <v>0.26724815</v>
      </c>
      <c r="FY107">
        <v>0.0110287669172936</v>
      </c>
      <c r="FZ107">
        <v>0.00157787912322205</v>
      </c>
      <c r="GA107">
        <v>1</v>
      </c>
      <c r="GB107">
        <v>2</v>
      </c>
      <c r="GC107">
        <v>2</v>
      </c>
      <c r="GD107" t="s">
        <v>423</v>
      </c>
      <c r="GE107">
        <v>3.13296</v>
      </c>
      <c r="GF107">
        <v>2.71015</v>
      </c>
      <c r="GG107">
        <v>0.089397</v>
      </c>
      <c r="GH107">
        <v>0.0898664</v>
      </c>
      <c r="GI107">
        <v>0.102594</v>
      </c>
      <c r="GJ107">
        <v>0.102444</v>
      </c>
      <c r="GK107">
        <v>34295.4</v>
      </c>
      <c r="GL107">
        <v>36719.3</v>
      </c>
      <c r="GM107">
        <v>34075.2</v>
      </c>
      <c r="GN107">
        <v>36529.2</v>
      </c>
      <c r="GO107">
        <v>43181.4</v>
      </c>
      <c r="GP107">
        <v>47060.9</v>
      </c>
      <c r="GQ107">
        <v>53153</v>
      </c>
      <c r="GR107">
        <v>58376.6</v>
      </c>
      <c r="GS107">
        <v>1.95438</v>
      </c>
      <c r="GT107">
        <v>1.7713</v>
      </c>
      <c r="GU107">
        <v>0.0911504</v>
      </c>
      <c r="GV107">
        <v>0</v>
      </c>
      <c r="GW107">
        <v>28.5189</v>
      </c>
      <c r="GX107">
        <v>999.9</v>
      </c>
      <c r="GY107">
        <v>55.579</v>
      </c>
      <c r="GZ107">
        <v>31.34</v>
      </c>
      <c r="HA107">
        <v>28.2842</v>
      </c>
      <c r="HB107">
        <v>54.9106</v>
      </c>
      <c r="HC107">
        <v>48.0449</v>
      </c>
      <c r="HD107">
        <v>1</v>
      </c>
      <c r="HE107">
        <v>0.0678582</v>
      </c>
      <c r="HF107">
        <v>-1.53672</v>
      </c>
      <c r="HG107">
        <v>20.1251</v>
      </c>
      <c r="HH107">
        <v>5.19887</v>
      </c>
      <c r="HI107">
        <v>12.0065</v>
      </c>
      <c r="HJ107">
        <v>4.9756</v>
      </c>
      <c r="HK107">
        <v>3.294</v>
      </c>
      <c r="HL107">
        <v>9999</v>
      </c>
      <c r="HM107">
        <v>9999</v>
      </c>
      <c r="HN107">
        <v>58</v>
      </c>
      <c r="HO107">
        <v>9999</v>
      </c>
      <c r="HP107">
        <v>1.86325</v>
      </c>
      <c r="HQ107">
        <v>1.86811</v>
      </c>
      <c r="HR107">
        <v>1.86785</v>
      </c>
      <c r="HS107">
        <v>1.86905</v>
      </c>
      <c r="HT107">
        <v>1.86983</v>
      </c>
      <c r="HU107">
        <v>1.86591</v>
      </c>
      <c r="HV107">
        <v>1.867</v>
      </c>
      <c r="HW107">
        <v>1.86844</v>
      </c>
      <c r="HX107">
        <v>5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1.991</v>
      </c>
      <c r="IL107">
        <v>0.3505</v>
      </c>
      <c r="IM107">
        <v>0.597718743632158</v>
      </c>
      <c r="IN107">
        <v>0.00361529761911597</v>
      </c>
      <c r="IO107">
        <v>-7.80012915215668e-07</v>
      </c>
      <c r="IP107">
        <v>2.42927914842525e-10</v>
      </c>
      <c r="IQ107">
        <v>-0.106260553314027</v>
      </c>
      <c r="IR107">
        <v>-0.0164637104937544</v>
      </c>
      <c r="IS107">
        <v>0.00201699861531707</v>
      </c>
      <c r="IT107">
        <v>-2.09568535815719e-05</v>
      </c>
      <c r="IU107">
        <v>6</v>
      </c>
      <c r="IV107">
        <v>2070</v>
      </c>
      <c r="IW107">
        <v>1</v>
      </c>
      <c r="IX107">
        <v>30</v>
      </c>
      <c r="IY107">
        <v>29321226.2</v>
      </c>
      <c r="IZ107">
        <v>29321226.2</v>
      </c>
      <c r="JA107">
        <v>0.992432</v>
      </c>
      <c r="JB107">
        <v>2.63428</v>
      </c>
      <c r="JC107">
        <v>1.54785</v>
      </c>
      <c r="JD107">
        <v>2.31079</v>
      </c>
      <c r="JE107">
        <v>1.64551</v>
      </c>
      <c r="JF107">
        <v>2.30957</v>
      </c>
      <c r="JG107">
        <v>34.5321</v>
      </c>
      <c r="JH107">
        <v>24.2188</v>
      </c>
      <c r="JI107">
        <v>18</v>
      </c>
      <c r="JJ107">
        <v>504.89</v>
      </c>
      <c r="JK107">
        <v>389.036</v>
      </c>
      <c r="JL107">
        <v>31.042</v>
      </c>
      <c r="JM107">
        <v>28.2431</v>
      </c>
      <c r="JN107">
        <v>30</v>
      </c>
      <c r="JO107">
        <v>28.2268</v>
      </c>
      <c r="JP107">
        <v>28.1813</v>
      </c>
      <c r="JQ107">
        <v>19.8876</v>
      </c>
      <c r="JR107">
        <v>20.0906</v>
      </c>
      <c r="JS107">
        <v>11.8664</v>
      </c>
      <c r="JT107">
        <v>31.0242</v>
      </c>
      <c r="JU107">
        <v>420</v>
      </c>
      <c r="JV107">
        <v>23.6384</v>
      </c>
      <c r="JW107">
        <v>96.6239</v>
      </c>
      <c r="JX107">
        <v>94.5861</v>
      </c>
    </row>
    <row r="108" spans="1:284">
      <c r="A108">
        <v>92</v>
      </c>
      <c r="B108">
        <v>1759273576.1</v>
      </c>
      <c r="C108">
        <v>2038.09999990463</v>
      </c>
      <c r="D108" t="s">
        <v>612</v>
      </c>
      <c r="E108" t="s">
        <v>613</v>
      </c>
      <c r="F108">
        <v>5</v>
      </c>
      <c r="G108" t="s">
        <v>609</v>
      </c>
      <c r="H108" t="s">
        <v>419</v>
      </c>
      <c r="I108">
        <v>1759273573.1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0</v>
      </c>
      <c r="AH108">
        <v>0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2.44</v>
      </c>
      <c r="DA108">
        <v>0.5</v>
      </c>
      <c r="DB108" t="s">
        <v>421</v>
      </c>
      <c r="DC108">
        <v>2</v>
      </c>
      <c r="DD108">
        <v>1759273573.1</v>
      </c>
      <c r="DE108">
        <v>420.017333333333</v>
      </c>
      <c r="DF108">
        <v>419.994</v>
      </c>
      <c r="DG108">
        <v>23.8924</v>
      </c>
      <c r="DH108">
        <v>23.6231666666667</v>
      </c>
      <c r="DI108">
        <v>418.027</v>
      </c>
      <c r="DJ108">
        <v>23.5418333333333</v>
      </c>
      <c r="DK108">
        <v>500.053333333333</v>
      </c>
      <c r="DL108">
        <v>90.3778666666667</v>
      </c>
      <c r="DM108">
        <v>0.0321988666666667</v>
      </c>
      <c r="DN108">
        <v>30.2955666666667</v>
      </c>
      <c r="DO108">
        <v>30.0101</v>
      </c>
      <c r="DP108">
        <v>999.9</v>
      </c>
      <c r="DQ108">
        <v>0</v>
      </c>
      <c r="DR108">
        <v>0</v>
      </c>
      <c r="DS108">
        <v>9997.48333333333</v>
      </c>
      <c r="DT108">
        <v>0</v>
      </c>
      <c r="DU108">
        <v>0.307999</v>
      </c>
      <c r="DV108">
        <v>0.02330526</v>
      </c>
      <c r="DW108">
        <v>430.298</v>
      </c>
      <c r="DX108">
        <v>430.156</v>
      </c>
      <c r="DY108">
        <v>0.269241333333333</v>
      </c>
      <c r="DZ108">
        <v>419.994</v>
      </c>
      <c r="EA108">
        <v>23.6231666666667</v>
      </c>
      <c r="EB108">
        <v>2.15934333333333</v>
      </c>
      <c r="EC108">
        <v>2.13501</v>
      </c>
      <c r="ED108">
        <v>18.6638333333333</v>
      </c>
      <c r="EE108">
        <v>18.4828</v>
      </c>
      <c r="EF108">
        <v>0.00500059</v>
      </c>
      <c r="EG108">
        <v>0</v>
      </c>
      <c r="EH108">
        <v>0</v>
      </c>
      <c r="EI108">
        <v>0</v>
      </c>
      <c r="EJ108">
        <v>255.433333333333</v>
      </c>
      <c r="EK108">
        <v>0.00500059</v>
      </c>
      <c r="EL108">
        <v>-14.0666666666667</v>
      </c>
      <c r="EM108">
        <v>-1.03333333333333</v>
      </c>
      <c r="EN108">
        <v>36.125</v>
      </c>
      <c r="EO108">
        <v>39.708</v>
      </c>
      <c r="EP108">
        <v>37.562</v>
      </c>
      <c r="EQ108">
        <v>40.2496666666667</v>
      </c>
      <c r="ER108">
        <v>38.5</v>
      </c>
      <c r="ES108">
        <v>0</v>
      </c>
      <c r="ET108">
        <v>0</v>
      </c>
      <c r="EU108">
        <v>0</v>
      </c>
      <c r="EV108">
        <v>1759273559.9</v>
      </c>
      <c r="EW108">
        <v>0</v>
      </c>
      <c r="EX108">
        <v>252.568</v>
      </c>
      <c r="EY108">
        <v>-10.0846153360608</v>
      </c>
      <c r="EZ108">
        <v>3.74615384998639</v>
      </c>
      <c r="FA108">
        <v>-9.564</v>
      </c>
      <c r="FB108">
        <v>15</v>
      </c>
      <c r="FC108">
        <v>0</v>
      </c>
      <c r="FD108" t="s">
        <v>422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0.025817863</v>
      </c>
      <c r="FQ108">
        <v>0.0767803606015038</v>
      </c>
      <c r="FR108">
        <v>0.0313973157665303</v>
      </c>
      <c r="FS108">
        <v>1</v>
      </c>
      <c r="FT108">
        <v>253.605882352941</v>
      </c>
      <c r="FU108">
        <v>-4.83422459671225</v>
      </c>
      <c r="FV108">
        <v>4.68017980904395</v>
      </c>
      <c r="FW108">
        <v>-1</v>
      </c>
      <c r="FX108">
        <v>0.2677443</v>
      </c>
      <c r="FY108">
        <v>0.00757542857142892</v>
      </c>
      <c r="FZ108">
        <v>0.00124574171078919</v>
      </c>
      <c r="GA108">
        <v>1</v>
      </c>
      <c r="GB108">
        <v>2</v>
      </c>
      <c r="GC108">
        <v>2</v>
      </c>
      <c r="GD108" t="s">
        <v>423</v>
      </c>
      <c r="GE108">
        <v>3.13282</v>
      </c>
      <c r="GF108">
        <v>2.71036</v>
      </c>
      <c r="GG108">
        <v>0.0894016</v>
      </c>
      <c r="GH108">
        <v>0.0898593</v>
      </c>
      <c r="GI108">
        <v>0.102595</v>
      </c>
      <c r="GJ108">
        <v>0.102442</v>
      </c>
      <c r="GK108">
        <v>34295.3</v>
      </c>
      <c r="GL108">
        <v>36719.8</v>
      </c>
      <c r="GM108">
        <v>34075.3</v>
      </c>
      <c r="GN108">
        <v>36529.4</v>
      </c>
      <c r="GO108">
        <v>43181.4</v>
      </c>
      <c r="GP108">
        <v>47061.3</v>
      </c>
      <c r="GQ108">
        <v>53153.1</v>
      </c>
      <c r="GR108">
        <v>58376.9</v>
      </c>
      <c r="GS108">
        <v>1.95413</v>
      </c>
      <c r="GT108">
        <v>1.77167</v>
      </c>
      <c r="GU108">
        <v>0.0914708</v>
      </c>
      <c r="GV108">
        <v>0</v>
      </c>
      <c r="GW108">
        <v>28.5192</v>
      </c>
      <c r="GX108">
        <v>999.9</v>
      </c>
      <c r="GY108">
        <v>55.579</v>
      </c>
      <c r="GZ108">
        <v>31.34</v>
      </c>
      <c r="HA108">
        <v>28.2856</v>
      </c>
      <c r="HB108">
        <v>54.3806</v>
      </c>
      <c r="HC108">
        <v>48.0088</v>
      </c>
      <c r="HD108">
        <v>1</v>
      </c>
      <c r="HE108">
        <v>0.0680005</v>
      </c>
      <c r="HF108">
        <v>-1.49859</v>
      </c>
      <c r="HG108">
        <v>20.1255</v>
      </c>
      <c r="HH108">
        <v>5.19887</v>
      </c>
      <c r="HI108">
        <v>12.0059</v>
      </c>
      <c r="HJ108">
        <v>4.9757</v>
      </c>
      <c r="HK108">
        <v>3.294</v>
      </c>
      <c r="HL108">
        <v>9999</v>
      </c>
      <c r="HM108">
        <v>9999</v>
      </c>
      <c r="HN108">
        <v>58.1</v>
      </c>
      <c r="HO108">
        <v>9999</v>
      </c>
      <c r="HP108">
        <v>1.86325</v>
      </c>
      <c r="HQ108">
        <v>1.86813</v>
      </c>
      <c r="HR108">
        <v>1.86784</v>
      </c>
      <c r="HS108">
        <v>1.86905</v>
      </c>
      <c r="HT108">
        <v>1.86983</v>
      </c>
      <c r="HU108">
        <v>1.86592</v>
      </c>
      <c r="HV108">
        <v>1.86697</v>
      </c>
      <c r="HW108">
        <v>1.86844</v>
      </c>
      <c r="HX108">
        <v>5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1.991</v>
      </c>
      <c r="IL108">
        <v>0.3506</v>
      </c>
      <c r="IM108">
        <v>0.597718743632158</v>
      </c>
      <c r="IN108">
        <v>0.00361529761911597</v>
      </c>
      <c r="IO108">
        <v>-7.80012915215668e-07</v>
      </c>
      <c r="IP108">
        <v>2.42927914842525e-10</v>
      </c>
      <c r="IQ108">
        <v>-0.106260553314027</v>
      </c>
      <c r="IR108">
        <v>-0.0164637104937544</v>
      </c>
      <c r="IS108">
        <v>0.00201699861531707</v>
      </c>
      <c r="IT108">
        <v>-2.09568535815719e-05</v>
      </c>
      <c r="IU108">
        <v>6</v>
      </c>
      <c r="IV108">
        <v>2070</v>
      </c>
      <c r="IW108">
        <v>1</v>
      </c>
      <c r="IX108">
        <v>30</v>
      </c>
      <c r="IY108">
        <v>29321226.3</v>
      </c>
      <c r="IZ108">
        <v>29321226.3</v>
      </c>
      <c r="JA108">
        <v>0.992432</v>
      </c>
      <c r="JB108">
        <v>2.64038</v>
      </c>
      <c r="JC108">
        <v>1.54785</v>
      </c>
      <c r="JD108">
        <v>2.31201</v>
      </c>
      <c r="JE108">
        <v>1.64673</v>
      </c>
      <c r="JF108">
        <v>2.30225</v>
      </c>
      <c r="JG108">
        <v>34.5321</v>
      </c>
      <c r="JH108">
        <v>24.2101</v>
      </c>
      <c r="JI108">
        <v>18</v>
      </c>
      <c r="JJ108">
        <v>504.725</v>
      </c>
      <c r="JK108">
        <v>389.237</v>
      </c>
      <c r="JL108">
        <v>31.0412</v>
      </c>
      <c r="JM108">
        <v>28.2431</v>
      </c>
      <c r="JN108">
        <v>30.0002</v>
      </c>
      <c r="JO108">
        <v>28.2268</v>
      </c>
      <c r="JP108">
        <v>28.1813</v>
      </c>
      <c r="JQ108">
        <v>19.8889</v>
      </c>
      <c r="JR108">
        <v>20.0906</v>
      </c>
      <c r="JS108">
        <v>11.8664</v>
      </c>
      <c r="JT108">
        <v>31.0242</v>
      </c>
      <c r="JU108">
        <v>420</v>
      </c>
      <c r="JV108">
        <v>23.6384</v>
      </c>
      <c r="JW108">
        <v>96.6241</v>
      </c>
      <c r="JX108">
        <v>94.5866</v>
      </c>
    </row>
    <row r="109" spans="1:284">
      <c r="A109">
        <v>93</v>
      </c>
      <c r="B109">
        <v>1759273578.1</v>
      </c>
      <c r="C109">
        <v>2040.09999990463</v>
      </c>
      <c r="D109" t="s">
        <v>614</v>
      </c>
      <c r="E109" t="s">
        <v>615</v>
      </c>
      <c r="F109">
        <v>5</v>
      </c>
      <c r="G109" t="s">
        <v>609</v>
      </c>
      <c r="H109" t="s">
        <v>419</v>
      </c>
      <c r="I109">
        <v>1759273575.1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0</v>
      </c>
      <c r="AH109">
        <v>0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2.44</v>
      </c>
      <c r="DA109">
        <v>0.5</v>
      </c>
      <c r="DB109" t="s">
        <v>421</v>
      </c>
      <c r="DC109">
        <v>2</v>
      </c>
      <c r="DD109">
        <v>1759273575.1</v>
      </c>
      <c r="DE109">
        <v>420.017666666667</v>
      </c>
      <c r="DF109">
        <v>420.008</v>
      </c>
      <c r="DG109">
        <v>23.8917</v>
      </c>
      <c r="DH109">
        <v>23.6224333333333</v>
      </c>
      <c r="DI109">
        <v>418.027333333333</v>
      </c>
      <c r="DJ109">
        <v>23.5411666666667</v>
      </c>
      <c r="DK109">
        <v>499.981333333333</v>
      </c>
      <c r="DL109">
        <v>90.3782</v>
      </c>
      <c r="DM109">
        <v>0.0322291</v>
      </c>
      <c r="DN109">
        <v>30.2965666666667</v>
      </c>
      <c r="DO109">
        <v>30.009</v>
      </c>
      <c r="DP109">
        <v>999.9</v>
      </c>
      <c r="DQ109">
        <v>0</v>
      </c>
      <c r="DR109">
        <v>0</v>
      </c>
      <c r="DS109">
        <v>9998.55</v>
      </c>
      <c r="DT109">
        <v>0</v>
      </c>
      <c r="DU109">
        <v>0.301563333333333</v>
      </c>
      <c r="DV109">
        <v>0.00965371666666667</v>
      </c>
      <c r="DW109">
        <v>430.298</v>
      </c>
      <c r="DX109">
        <v>430.169666666667</v>
      </c>
      <c r="DY109">
        <v>0.269275</v>
      </c>
      <c r="DZ109">
        <v>420.008</v>
      </c>
      <c r="EA109">
        <v>23.6224333333333</v>
      </c>
      <c r="EB109">
        <v>2.15928666666667</v>
      </c>
      <c r="EC109">
        <v>2.13495333333333</v>
      </c>
      <c r="ED109">
        <v>18.6634</v>
      </c>
      <c r="EE109">
        <v>18.4823666666667</v>
      </c>
      <c r="EF109">
        <v>0.00500059</v>
      </c>
      <c r="EG109">
        <v>0</v>
      </c>
      <c r="EH109">
        <v>0</v>
      </c>
      <c r="EI109">
        <v>0</v>
      </c>
      <c r="EJ109">
        <v>255.333333333333</v>
      </c>
      <c r="EK109">
        <v>0.00500059</v>
      </c>
      <c r="EL109">
        <v>-14.5333333333333</v>
      </c>
      <c r="EM109">
        <v>-1.53333333333333</v>
      </c>
      <c r="EN109">
        <v>36.125</v>
      </c>
      <c r="EO109">
        <v>39.6663333333333</v>
      </c>
      <c r="EP109">
        <v>37.5413333333333</v>
      </c>
      <c r="EQ109">
        <v>40.1873333333333</v>
      </c>
      <c r="ER109">
        <v>38.479</v>
      </c>
      <c r="ES109">
        <v>0</v>
      </c>
      <c r="ET109">
        <v>0</v>
      </c>
      <c r="EU109">
        <v>0</v>
      </c>
      <c r="EV109">
        <v>1759273562.3</v>
      </c>
      <c r="EW109">
        <v>0</v>
      </c>
      <c r="EX109">
        <v>252.704</v>
      </c>
      <c r="EY109">
        <v>-7.76153862525742</v>
      </c>
      <c r="EZ109">
        <v>-2.5923074703715</v>
      </c>
      <c r="FA109">
        <v>-11.244</v>
      </c>
      <c r="FB109">
        <v>15</v>
      </c>
      <c r="FC109">
        <v>0</v>
      </c>
      <c r="FD109" t="s">
        <v>422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0.030152884</v>
      </c>
      <c r="FQ109">
        <v>0.00384799218045124</v>
      </c>
      <c r="FR109">
        <v>0.0287835556399911</v>
      </c>
      <c r="FS109">
        <v>1</v>
      </c>
      <c r="FT109">
        <v>252.955882352941</v>
      </c>
      <c r="FU109">
        <v>-9.13521773002285</v>
      </c>
      <c r="FV109">
        <v>5.34581701104433</v>
      </c>
      <c r="FW109">
        <v>-1</v>
      </c>
      <c r="FX109">
        <v>0.2681744</v>
      </c>
      <c r="FY109">
        <v>0.00631587969924836</v>
      </c>
      <c r="FZ109">
        <v>0.00111758151380558</v>
      </c>
      <c r="GA109">
        <v>1</v>
      </c>
      <c r="GB109">
        <v>2</v>
      </c>
      <c r="GC109">
        <v>2</v>
      </c>
      <c r="GD109" t="s">
        <v>423</v>
      </c>
      <c r="GE109">
        <v>3.1327</v>
      </c>
      <c r="GF109">
        <v>2.71014</v>
      </c>
      <c r="GG109">
        <v>0.0894009</v>
      </c>
      <c r="GH109">
        <v>0.0898623</v>
      </c>
      <c r="GI109">
        <v>0.102593</v>
      </c>
      <c r="GJ109">
        <v>0.102439</v>
      </c>
      <c r="GK109">
        <v>34295.5</v>
      </c>
      <c r="GL109">
        <v>36719.6</v>
      </c>
      <c r="GM109">
        <v>34075.4</v>
      </c>
      <c r="GN109">
        <v>36529.3</v>
      </c>
      <c r="GO109">
        <v>43181.6</v>
      </c>
      <c r="GP109">
        <v>47061.5</v>
      </c>
      <c r="GQ109">
        <v>53153.2</v>
      </c>
      <c r="GR109">
        <v>58377</v>
      </c>
      <c r="GS109">
        <v>1.95408</v>
      </c>
      <c r="GT109">
        <v>1.77165</v>
      </c>
      <c r="GU109">
        <v>0.0918806</v>
      </c>
      <c r="GV109">
        <v>0</v>
      </c>
      <c r="GW109">
        <v>28.5203</v>
      </c>
      <c r="GX109">
        <v>999.9</v>
      </c>
      <c r="GY109">
        <v>55.579</v>
      </c>
      <c r="GZ109">
        <v>31.36</v>
      </c>
      <c r="HA109">
        <v>28.3177</v>
      </c>
      <c r="HB109">
        <v>54.6906</v>
      </c>
      <c r="HC109">
        <v>48.2652</v>
      </c>
      <c r="HD109">
        <v>1</v>
      </c>
      <c r="HE109">
        <v>0.0683206</v>
      </c>
      <c r="HF109">
        <v>-1.4724</v>
      </c>
      <c r="HG109">
        <v>20.1256</v>
      </c>
      <c r="HH109">
        <v>5.19902</v>
      </c>
      <c r="HI109">
        <v>12.0049</v>
      </c>
      <c r="HJ109">
        <v>4.9756</v>
      </c>
      <c r="HK109">
        <v>3.294</v>
      </c>
      <c r="HL109">
        <v>9999</v>
      </c>
      <c r="HM109">
        <v>9999</v>
      </c>
      <c r="HN109">
        <v>58.1</v>
      </c>
      <c r="HO109">
        <v>9999</v>
      </c>
      <c r="HP109">
        <v>1.86325</v>
      </c>
      <c r="HQ109">
        <v>1.86812</v>
      </c>
      <c r="HR109">
        <v>1.86784</v>
      </c>
      <c r="HS109">
        <v>1.86905</v>
      </c>
      <c r="HT109">
        <v>1.86984</v>
      </c>
      <c r="HU109">
        <v>1.86591</v>
      </c>
      <c r="HV109">
        <v>1.86697</v>
      </c>
      <c r="HW109">
        <v>1.86844</v>
      </c>
      <c r="HX109">
        <v>5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1.991</v>
      </c>
      <c r="IL109">
        <v>0.3505</v>
      </c>
      <c r="IM109">
        <v>0.597718743632158</v>
      </c>
      <c r="IN109">
        <v>0.00361529761911597</v>
      </c>
      <c r="IO109">
        <v>-7.80012915215668e-07</v>
      </c>
      <c r="IP109">
        <v>2.42927914842525e-10</v>
      </c>
      <c r="IQ109">
        <v>-0.106260553314027</v>
      </c>
      <c r="IR109">
        <v>-0.0164637104937544</v>
      </c>
      <c r="IS109">
        <v>0.00201699861531707</v>
      </c>
      <c r="IT109">
        <v>-2.09568535815719e-05</v>
      </c>
      <c r="IU109">
        <v>6</v>
      </c>
      <c r="IV109">
        <v>2070</v>
      </c>
      <c r="IW109">
        <v>1</v>
      </c>
      <c r="IX109">
        <v>30</v>
      </c>
      <c r="IY109">
        <v>29321226.3</v>
      </c>
      <c r="IZ109">
        <v>29321226.3</v>
      </c>
      <c r="JA109">
        <v>0.992432</v>
      </c>
      <c r="JB109">
        <v>2.63184</v>
      </c>
      <c r="JC109">
        <v>1.54785</v>
      </c>
      <c r="JD109">
        <v>2.31079</v>
      </c>
      <c r="JE109">
        <v>1.64551</v>
      </c>
      <c r="JF109">
        <v>2.36328</v>
      </c>
      <c r="JG109">
        <v>34.5321</v>
      </c>
      <c r="JH109">
        <v>24.2188</v>
      </c>
      <c r="JI109">
        <v>18</v>
      </c>
      <c r="JJ109">
        <v>504.691</v>
      </c>
      <c r="JK109">
        <v>389.223</v>
      </c>
      <c r="JL109">
        <v>31.0364</v>
      </c>
      <c r="JM109">
        <v>28.2431</v>
      </c>
      <c r="JN109">
        <v>30.0002</v>
      </c>
      <c r="JO109">
        <v>28.2268</v>
      </c>
      <c r="JP109">
        <v>28.1813</v>
      </c>
      <c r="JQ109">
        <v>19.8883</v>
      </c>
      <c r="JR109">
        <v>20.0906</v>
      </c>
      <c r="JS109">
        <v>11.8664</v>
      </c>
      <c r="JT109">
        <v>31.0242</v>
      </c>
      <c r="JU109">
        <v>420</v>
      </c>
      <c r="JV109">
        <v>23.6384</v>
      </c>
      <c r="JW109">
        <v>96.6244</v>
      </c>
      <c r="JX109">
        <v>94.5866</v>
      </c>
    </row>
    <row r="110" spans="1:284">
      <c r="A110">
        <v>94</v>
      </c>
      <c r="B110">
        <v>1759273580.1</v>
      </c>
      <c r="C110">
        <v>2042.09999990463</v>
      </c>
      <c r="D110" t="s">
        <v>616</v>
      </c>
      <c r="E110" t="s">
        <v>617</v>
      </c>
      <c r="F110">
        <v>5</v>
      </c>
      <c r="G110" t="s">
        <v>609</v>
      </c>
      <c r="H110" t="s">
        <v>419</v>
      </c>
      <c r="I110">
        <v>1759273577.1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0</v>
      </c>
      <c r="AH110">
        <v>0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2.44</v>
      </c>
      <c r="DA110">
        <v>0.5</v>
      </c>
      <c r="DB110" t="s">
        <v>421</v>
      </c>
      <c r="DC110">
        <v>2</v>
      </c>
      <c r="DD110">
        <v>1759273577.1</v>
      </c>
      <c r="DE110">
        <v>420.021</v>
      </c>
      <c r="DF110">
        <v>420.016</v>
      </c>
      <c r="DG110">
        <v>23.8909</v>
      </c>
      <c r="DH110">
        <v>23.6215666666667</v>
      </c>
      <c r="DI110">
        <v>418.030333333333</v>
      </c>
      <c r="DJ110">
        <v>23.5404333333333</v>
      </c>
      <c r="DK110">
        <v>499.943666666667</v>
      </c>
      <c r="DL110">
        <v>90.3788333333333</v>
      </c>
      <c r="DM110">
        <v>0.0321713333333333</v>
      </c>
      <c r="DN110">
        <v>30.298</v>
      </c>
      <c r="DO110">
        <v>30.0131666666667</v>
      </c>
      <c r="DP110">
        <v>999.9</v>
      </c>
      <c r="DQ110">
        <v>0</v>
      </c>
      <c r="DR110">
        <v>0</v>
      </c>
      <c r="DS110">
        <v>9997.71666666667</v>
      </c>
      <c r="DT110">
        <v>0</v>
      </c>
      <c r="DU110">
        <v>0.298805333333333</v>
      </c>
      <c r="DV110">
        <v>0.00483195</v>
      </c>
      <c r="DW110">
        <v>430.301</v>
      </c>
      <c r="DX110">
        <v>430.177333333333</v>
      </c>
      <c r="DY110">
        <v>0.26934</v>
      </c>
      <c r="DZ110">
        <v>420.016</v>
      </c>
      <c r="EA110">
        <v>23.6215666666667</v>
      </c>
      <c r="EB110">
        <v>2.15923</v>
      </c>
      <c r="EC110">
        <v>2.13489</v>
      </c>
      <c r="ED110">
        <v>18.663</v>
      </c>
      <c r="EE110">
        <v>18.4819333333333</v>
      </c>
      <c r="EF110">
        <v>0.00500059</v>
      </c>
      <c r="EG110">
        <v>0</v>
      </c>
      <c r="EH110">
        <v>0</v>
      </c>
      <c r="EI110">
        <v>0</v>
      </c>
      <c r="EJ110">
        <v>250.533333333333</v>
      </c>
      <c r="EK110">
        <v>0.00500059</v>
      </c>
      <c r="EL110">
        <v>-12.6666666666667</v>
      </c>
      <c r="EM110">
        <v>-1.8</v>
      </c>
      <c r="EN110">
        <v>36.104</v>
      </c>
      <c r="EO110">
        <v>39.6246666666667</v>
      </c>
      <c r="EP110">
        <v>37.5206666666667</v>
      </c>
      <c r="EQ110">
        <v>40.1246666666667</v>
      </c>
      <c r="ER110">
        <v>38.458</v>
      </c>
      <c r="ES110">
        <v>0</v>
      </c>
      <c r="ET110">
        <v>0</v>
      </c>
      <c r="EU110">
        <v>0</v>
      </c>
      <c r="EV110">
        <v>1759273564.1</v>
      </c>
      <c r="EW110">
        <v>0</v>
      </c>
      <c r="EX110">
        <v>252.126923076923</v>
      </c>
      <c r="EY110">
        <v>-9.84273530599386</v>
      </c>
      <c r="EZ110">
        <v>3.74017131461828</v>
      </c>
      <c r="FA110">
        <v>-10.6461538461538</v>
      </c>
      <c r="FB110">
        <v>15</v>
      </c>
      <c r="FC110">
        <v>0</v>
      </c>
      <c r="FD110" t="s">
        <v>422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0.0330398525</v>
      </c>
      <c r="FQ110">
        <v>-0.107535206165414</v>
      </c>
      <c r="FR110">
        <v>0.0243406475754325</v>
      </c>
      <c r="FS110">
        <v>1</v>
      </c>
      <c r="FT110">
        <v>253.032352941176</v>
      </c>
      <c r="FU110">
        <v>-9.22077921770813</v>
      </c>
      <c r="FV110">
        <v>5.5354324231018</v>
      </c>
      <c r="FW110">
        <v>-1</v>
      </c>
      <c r="FX110">
        <v>0.26852165</v>
      </c>
      <c r="FY110">
        <v>0.00362693233082755</v>
      </c>
      <c r="FZ110">
        <v>0.000841452926490832</v>
      </c>
      <c r="GA110">
        <v>1</v>
      </c>
      <c r="GB110">
        <v>2</v>
      </c>
      <c r="GC110">
        <v>2</v>
      </c>
      <c r="GD110" t="s">
        <v>423</v>
      </c>
      <c r="GE110">
        <v>3.13288</v>
      </c>
      <c r="GF110">
        <v>2.70991</v>
      </c>
      <c r="GG110">
        <v>0.0893991</v>
      </c>
      <c r="GH110">
        <v>0.0898688</v>
      </c>
      <c r="GI110">
        <v>0.10259</v>
      </c>
      <c r="GJ110">
        <v>0.102437</v>
      </c>
      <c r="GK110">
        <v>34295.4</v>
      </c>
      <c r="GL110">
        <v>36719.2</v>
      </c>
      <c r="GM110">
        <v>34075.3</v>
      </c>
      <c r="GN110">
        <v>36529.2</v>
      </c>
      <c r="GO110">
        <v>43181.7</v>
      </c>
      <c r="GP110">
        <v>47061.3</v>
      </c>
      <c r="GQ110">
        <v>53153.1</v>
      </c>
      <c r="GR110">
        <v>58376.6</v>
      </c>
      <c r="GS110">
        <v>1.95435</v>
      </c>
      <c r="GT110">
        <v>1.77153</v>
      </c>
      <c r="GU110">
        <v>0.0919923</v>
      </c>
      <c r="GV110">
        <v>0</v>
      </c>
      <c r="GW110">
        <v>28.5215</v>
      </c>
      <c r="GX110">
        <v>999.9</v>
      </c>
      <c r="GY110">
        <v>55.579</v>
      </c>
      <c r="GZ110">
        <v>31.36</v>
      </c>
      <c r="HA110">
        <v>28.32</v>
      </c>
      <c r="HB110">
        <v>54.5506</v>
      </c>
      <c r="HC110">
        <v>47.9688</v>
      </c>
      <c r="HD110">
        <v>1</v>
      </c>
      <c r="HE110">
        <v>0.0684324</v>
      </c>
      <c r="HF110">
        <v>-1.46988</v>
      </c>
      <c r="HG110">
        <v>20.1256</v>
      </c>
      <c r="HH110">
        <v>5.19902</v>
      </c>
      <c r="HI110">
        <v>12.0044</v>
      </c>
      <c r="HJ110">
        <v>4.9755</v>
      </c>
      <c r="HK110">
        <v>3.294</v>
      </c>
      <c r="HL110">
        <v>9999</v>
      </c>
      <c r="HM110">
        <v>9999</v>
      </c>
      <c r="HN110">
        <v>58.1</v>
      </c>
      <c r="HO110">
        <v>9999</v>
      </c>
      <c r="HP110">
        <v>1.86325</v>
      </c>
      <c r="HQ110">
        <v>1.86812</v>
      </c>
      <c r="HR110">
        <v>1.86784</v>
      </c>
      <c r="HS110">
        <v>1.86905</v>
      </c>
      <c r="HT110">
        <v>1.86983</v>
      </c>
      <c r="HU110">
        <v>1.8659</v>
      </c>
      <c r="HV110">
        <v>1.86697</v>
      </c>
      <c r="HW110">
        <v>1.86844</v>
      </c>
      <c r="HX110">
        <v>5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1.99</v>
      </c>
      <c r="IL110">
        <v>0.3504</v>
      </c>
      <c r="IM110">
        <v>0.597718743632158</v>
      </c>
      <c r="IN110">
        <v>0.00361529761911597</v>
      </c>
      <c r="IO110">
        <v>-7.80012915215668e-07</v>
      </c>
      <c r="IP110">
        <v>2.42927914842525e-10</v>
      </c>
      <c r="IQ110">
        <v>-0.106260553314027</v>
      </c>
      <c r="IR110">
        <v>-0.0164637104937544</v>
      </c>
      <c r="IS110">
        <v>0.00201699861531707</v>
      </c>
      <c r="IT110">
        <v>-2.09568535815719e-05</v>
      </c>
      <c r="IU110">
        <v>6</v>
      </c>
      <c r="IV110">
        <v>2070</v>
      </c>
      <c r="IW110">
        <v>1</v>
      </c>
      <c r="IX110">
        <v>30</v>
      </c>
      <c r="IY110">
        <v>29321226.3</v>
      </c>
      <c r="IZ110">
        <v>29321226.3</v>
      </c>
      <c r="JA110">
        <v>0.992432</v>
      </c>
      <c r="JB110">
        <v>2.64404</v>
      </c>
      <c r="JC110">
        <v>1.54785</v>
      </c>
      <c r="JD110">
        <v>2.31079</v>
      </c>
      <c r="JE110">
        <v>1.64673</v>
      </c>
      <c r="JF110">
        <v>2.27539</v>
      </c>
      <c r="JG110">
        <v>34.5321</v>
      </c>
      <c r="JH110">
        <v>24.2101</v>
      </c>
      <c r="JI110">
        <v>18</v>
      </c>
      <c r="JJ110">
        <v>504.873</v>
      </c>
      <c r="JK110">
        <v>389.156</v>
      </c>
      <c r="JL110">
        <v>31.0298</v>
      </c>
      <c r="JM110">
        <v>28.2431</v>
      </c>
      <c r="JN110">
        <v>30.0001</v>
      </c>
      <c r="JO110">
        <v>28.2268</v>
      </c>
      <c r="JP110">
        <v>28.1813</v>
      </c>
      <c r="JQ110">
        <v>19.8876</v>
      </c>
      <c r="JR110">
        <v>20.0906</v>
      </c>
      <c r="JS110">
        <v>11.8664</v>
      </c>
      <c r="JT110">
        <v>31.0109</v>
      </c>
      <c r="JU110">
        <v>420</v>
      </c>
      <c r="JV110">
        <v>23.6384</v>
      </c>
      <c r="JW110">
        <v>96.6241</v>
      </c>
      <c r="JX110">
        <v>94.5861</v>
      </c>
    </row>
    <row r="111" spans="1:284">
      <c r="A111">
        <v>95</v>
      </c>
      <c r="B111">
        <v>1759273582.1</v>
      </c>
      <c r="C111">
        <v>2044.09999990463</v>
      </c>
      <c r="D111" t="s">
        <v>618</v>
      </c>
      <c r="E111" t="s">
        <v>619</v>
      </c>
      <c r="F111">
        <v>5</v>
      </c>
      <c r="G111" t="s">
        <v>609</v>
      </c>
      <c r="H111" t="s">
        <v>419</v>
      </c>
      <c r="I111">
        <v>1759273579.1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0</v>
      </c>
      <c r="AH111">
        <v>0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2.44</v>
      </c>
      <c r="DA111">
        <v>0.5</v>
      </c>
      <c r="DB111" t="s">
        <v>421</v>
      </c>
      <c r="DC111">
        <v>2</v>
      </c>
      <c r="DD111">
        <v>1759273579.1</v>
      </c>
      <c r="DE111">
        <v>420.025333333333</v>
      </c>
      <c r="DF111">
        <v>420.022</v>
      </c>
      <c r="DG111">
        <v>23.8902333333333</v>
      </c>
      <c r="DH111">
        <v>23.6210666666667</v>
      </c>
      <c r="DI111">
        <v>418.034666666667</v>
      </c>
      <c r="DJ111">
        <v>23.5397666666667</v>
      </c>
      <c r="DK111">
        <v>499.954666666667</v>
      </c>
      <c r="DL111">
        <v>90.3789</v>
      </c>
      <c r="DM111">
        <v>0.0320286666666667</v>
      </c>
      <c r="DN111">
        <v>30.2997666666667</v>
      </c>
      <c r="DO111">
        <v>30.0184</v>
      </c>
      <c r="DP111">
        <v>999.9</v>
      </c>
      <c r="DQ111">
        <v>0</v>
      </c>
      <c r="DR111">
        <v>0</v>
      </c>
      <c r="DS111">
        <v>10003.55</v>
      </c>
      <c r="DT111">
        <v>0</v>
      </c>
      <c r="DU111">
        <v>0.300644333333333</v>
      </c>
      <c r="DV111">
        <v>0.00326538</v>
      </c>
      <c r="DW111">
        <v>430.305333333333</v>
      </c>
      <c r="DX111">
        <v>430.183</v>
      </c>
      <c r="DY111">
        <v>0.269151</v>
      </c>
      <c r="DZ111">
        <v>420.022</v>
      </c>
      <c r="EA111">
        <v>23.6210666666667</v>
      </c>
      <c r="EB111">
        <v>2.15917</v>
      </c>
      <c r="EC111">
        <v>2.13484666666667</v>
      </c>
      <c r="ED111">
        <v>18.6625666666667</v>
      </c>
      <c r="EE111">
        <v>18.4816</v>
      </c>
      <c r="EF111">
        <v>0.00500059</v>
      </c>
      <c r="EG111">
        <v>0</v>
      </c>
      <c r="EH111">
        <v>0</v>
      </c>
      <c r="EI111">
        <v>0</v>
      </c>
      <c r="EJ111">
        <v>252.266666666667</v>
      </c>
      <c r="EK111">
        <v>0.00500059</v>
      </c>
      <c r="EL111">
        <v>-9.3</v>
      </c>
      <c r="EM111">
        <v>-1.33333333333333</v>
      </c>
      <c r="EN111">
        <v>36.083</v>
      </c>
      <c r="EO111">
        <v>39.583</v>
      </c>
      <c r="EP111">
        <v>37.5</v>
      </c>
      <c r="EQ111">
        <v>40.0623333333333</v>
      </c>
      <c r="ER111">
        <v>38.437</v>
      </c>
      <c r="ES111">
        <v>0</v>
      </c>
      <c r="ET111">
        <v>0</v>
      </c>
      <c r="EU111">
        <v>0</v>
      </c>
      <c r="EV111">
        <v>1759273565.9</v>
      </c>
      <c r="EW111">
        <v>0</v>
      </c>
      <c r="EX111">
        <v>253.072</v>
      </c>
      <c r="EY111">
        <v>7.43076908945783</v>
      </c>
      <c r="EZ111">
        <v>0.776923383881088</v>
      </c>
      <c r="FA111">
        <v>-10.948</v>
      </c>
      <c r="FB111">
        <v>15</v>
      </c>
      <c r="FC111">
        <v>0</v>
      </c>
      <c r="FD111" t="s">
        <v>422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0.0286621025</v>
      </c>
      <c r="FQ111">
        <v>-0.182543732481203</v>
      </c>
      <c r="FR111">
        <v>0.0279883506710499</v>
      </c>
      <c r="FS111">
        <v>1</v>
      </c>
      <c r="FT111">
        <v>252.467647058824</v>
      </c>
      <c r="FU111">
        <v>-9.53857916068903</v>
      </c>
      <c r="FV111">
        <v>5.55262103389208</v>
      </c>
      <c r="FW111">
        <v>-1</v>
      </c>
      <c r="FX111">
        <v>0.26867645</v>
      </c>
      <c r="FY111">
        <v>0.00450248120300785</v>
      </c>
      <c r="FZ111">
        <v>0.000872043661464256</v>
      </c>
      <c r="GA111">
        <v>1</v>
      </c>
      <c r="GB111">
        <v>2</v>
      </c>
      <c r="GC111">
        <v>2</v>
      </c>
      <c r="GD111" t="s">
        <v>423</v>
      </c>
      <c r="GE111">
        <v>3.13296</v>
      </c>
      <c r="GF111">
        <v>2.71019</v>
      </c>
      <c r="GG111">
        <v>0.0894047</v>
      </c>
      <c r="GH111">
        <v>0.089864</v>
      </c>
      <c r="GI111">
        <v>0.102586</v>
      </c>
      <c r="GJ111">
        <v>0.102438</v>
      </c>
      <c r="GK111">
        <v>34295.2</v>
      </c>
      <c r="GL111">
        <v>36719.5</v>
      </c>
      <c r="GM111">
        <v>34075.3</v>
      </c>
      <c r="GN111">
        <v>36529.2</v>
      </c>
      <c r="GO111">
        <v>43181.8</v>
      </c>
      <c r="GP111">
        <v>47061.3</v>
      </c>
      <c r="GQ111">
        <v>53153</v>
      </c>
      <c r="GR111">
        <v>58376.7</v>
      </c>
      <c r="GS111">
        <v>1.95462</v>
      </c>
      <c r="GT111">
        <v>1.77138</v>
      </c>
      <c r="GU111">
        <v>0.0919327</v>
      </c>
      <c r="GV111">
        <v>0</v>
      </c>
      <c r="GW111">
        <v>28.5228</v>
      </c>
      <c r="GX111">
        <v>999.9</v>
      </c>
      <c r="GY111">
        <v>55.579</v>
      </c>
      <c r="GZ111">
        <v>31.36</v>
      </c>
      <c r="HA111">
        <v>28.3176</v>
      </c>
      <c r="HB111">
        <v>54.4106</v>
      </c>
      <c r="HC111">
        <v>48.1691</v>
      </c>
      <c r="HD111">
        <v>1</v>
      </c>
      <c r="HE111">
        <v>0.0680208</v>
      </c>
      <c r="HF111">
        <v>-1.45093</v>
      </c>
      <c r="HG111">
        <v>20.1258</v>
      </c>
      <c r="HH111">
        <v>5.19887</v>
      </c>
      <c r="HI111">
        <v>12.0043</v>
      </c>
      <c r="HJ111">
        <v>4.97555</v>
      </c>
      <c r="HK111">
        <v>3.294</v>
      </c>
      <c r="HL111">
        <v>9999</v>
      </c>
      <c r="HM111">
        <v>9999</v>
      </c>
      <c r="HN111">
        <v>58.1</v>
      </c>
      <c r="HO111">
        <v>9999</v>
      </c>
      <c r="HP111">
        <v>1.86326</v>
      </c>
      <c r="HQ111">
        <v>1.86812</v>
      </c>
      <c r="HR111">
        <v>1.86784</v>
      </c>
      <c r="HS111">
        <v>1.86905</v>
      </c>
      <c r="HT111">
        <v>1.86982</v>
      </c>
      <c r="HU111">
        <v>1.86591</v>
      </c>
      <c r="HV111">
        <v>1.86699</v>
      </c>
      <c r="HW111">
        <v>1.86843</v>
      </c>
      <c r="HX111">
        <v>5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1.991</v>
      </c>
      <c r="IL111">
        <v>0.3504</v>
      </c>
      <c r="IM111">
        <v>0.597718743632158</v>
      </c>
      <c r="IN111">
        <v>0.00361529761911597</v>
      </c>
      <c r="IO111">
        <v>-7.80012915215668e-07</v>
      </c>
      <c r="IP111">
        <v>2.42927914842525e-10</v>
      </c>
      <c r="IQ111">
        <v>-0.106260553314027</v>
      </c>
      <c r="IR111">
        <v>-0.0164637104937544</v>
      </c>
      <c r="IS111">
        <v>0.00201699861531707</v>
      </c>
      <c r="IT111">
        <v>-2.09568535815719e-05</v>
      </c>
      <c r="IU111">
        <v>6</v>
      </c>
      <c r="IV111">
        <v>2070</v>
      </c>
      <c r="IW111">
        <v>1</v>
      </c>
      <c r="IX111">
        <v>30</v>
      </c>
      <c r="IY111">
        <v>29321226.4</v>
      </c>
      <c r="IZ111">
        <v>29321226.4</v>
      </c>
      <c r="JA111">
        <v>0.992432</v>
      </c>
      <c r="JB111">
        <v>2.6355</v>
      </c>
      <c r="JC111">
        <v>1.54785</v>
      </c>
      <c r="JD111">
        <v>2.31079</v>
      </c>
      <c r="JE111">
        <v>1.64673</v>
      </c>
      <c r="JF111">
        <v>2.38159</v>
      </c>
      <c r="JG111">
        <v>34.5321</v>
      </c>
      <c r="JH111">
        <v>24.2188</v>
      </c>
      <c r="JI111">
        <v>18</v>
      </c>
      <c r="JJ111">
        <v>505.055</v>
      </c>
      <c r="JK111">
        <v>389.076</v>
      </c>
      <c r="JL111">
        <v>31.0237</v>
      </c>
      <c r="JM111">
        <v>28.2431</v>
      </c>
      <c r="JN111">
        <v>29.9999</v>
      </c>
      <c r="JO111">
        <v>28.2268</v>
      </c>
      <c r="JP111">
        <v>28.1813</v>
      </c>
      <c r="JQ111">
        <v>19.8887</v>
      </c>
      <c r="JR111">
        <v>20.0906</v>
      </c>
      <c r="JS111">
        <v>11.8664</v>
      </c>
      <c r="JT111">
        <v>31.0109</v>
      </c>
      <c r="JU111">
        <v>420</v>
      </c>
      <c r="JV111">
        <v>23.6384</v>
      </c>
      <c r="JW111">
        <v>96.6241</v>
      </c>
      <c r="JX111">
        <v>94.5862</v>
      </c>
    </row>
    <row r="112" spans="1:284">
      <c r="A112">
        <v>96</v>
      </c>
      <c r="B112">
        <v>1759273584.1</v>
      </c>
      <c r="C112">
        <v>2046.09999990463</v>
      </c>
      <c r="D112" t="s">
        <v>620</v>
      </c>
      <c r="E112" t="s">
        <v>621</v>
      </c>
      <c r="F112">
        <v>5</v>
      </c>
      <c r="G112" t="s">
        <v>609</v>
      </c>
      <c r="H112" t="s">
        <v>419</v>
      </c>
      <c r="I112">
        <v>1759273581.1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0</v>
      </c>
      <c r="AH112">
        <v>0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2.44</v>
      </c>
      <c r="DA112">
        <v>0.5</v>
      </c>
      <c r="DB112" t="s">
        <v>421</v>
      </c>
      <c r="DC112">
        <v>2</v>
      </c>
      <c r="DD112">
        <v>1759273581.1</v>
      </c>
      <c r="DE112">
        <v>420.035333333333</v>
      </c>
      <c r="DF112">
        <v>420.011666666667</v>
      </c>
      <c r="DG112">
        <v>23.8899666666667</v>
      </c>
      <c r="DH112">
        <v>23.6211</v>
      </c>
      <c r="DI112">
        <v>418.045</v>
      </c>
      <c r="DJ112">
        <v>23.5394666666667</v>
      </c>
      <c r="DK112">
        <v>500.009333333333</v>
      </c>
      <c r="DL112">
        <v>90.3783333333333</v>
      </c>
      <c r="DM112">
        <v>0.0319674666666667</v>
      </c>
      <c r="DN112">
        <v>30.3006666666667</v>
      </c>
      <c r="DO112">
        <v>30.0199</v>
      </c>
      <c r="DP112">
        <v>999.9</v>
      </c>
      <c r="DQ112">
        <v>0</v>
      </c>
      <c r="DR112">
        <v>0</v>
      </c>
      <c r="DS112">
        <v>10007.2833333333</v>
      </c>
      <c r="DT112">
        <v>0</v>
      </c>
      <c r="DU112">
        <v>0.30708</v>
      </c>
      <c r="DV112">
        <v>0.02402749</v>
      </c>
      <c r="DW112">
        <v>430.316</v>
      </c>
      <c r="DX112">
        <v>430.172333333333</v>
      </c>
      <c r="DY112">
        <v>0.268823</v>
      </c>
      <c r="DZ112">
        <v>420.011666666667</v>
      </c>
      <c r="EA112">
        <v>23.6211</v>
      </c>
      <c r="EB112">
        <v>2.15913</v>
      </c>
      <c r="EC112">
        <v>2.13483666666667</v>
      </c>
      <c r="ED112">
        <v>18.6623</v>
      </c>
      <c r="EE112">
        <v>18.4815333333333</v>
      </c>
      <c r="EF112">
        <v>0.00500059</v>
      </c>
      <c r="EG112">
        <v>0</v>
      </c>
      <c r="EH112">
        <v>0</v>
      </c>
      <c r="EI112">
        <v>0</v>
      </c>
      <c r="EJ112">
        <v>251.533333333333</v>
      </c>
      <c r="EK112">
        <v>0.00500059</v>
      </c>
      <c r="EL112">
        <v>-6.03333333333333</v>
      </c>
      <c r="EM112">
        <v>-0.366666666666667</v>
      </c>
      <c r="EN112">
        <v>36.062</v>
      </c>
      <c r="EO112">
        <v>39.5413333333333</v>
      </c>
      <c r="EP112">
        <v>37.479</v>
      </c>
      <c r="EQ112">
        <v>39.9996666666667</v>
      </c>
      <c r="ER112">
        <v>38.4163333333333</v>
      </c>
      <c r="ES112">
        <v>0</v>
      </c>
      <c r="ET112">
        <v>0</v>
      </c>
      <c r="EU112">
        <v>0</v>
      </c>
      <c r="EV112">
        <v>1759273568.3</v>
      </c>
      <c r="EW112">
        <v>0</v>
      </c>
      <c r="EX112">
        <v>253.72</v>
      </c>
      <c r="EY112">
        <v>15.4999999862456</v>
      </c>
      <c r="EZ112">
        <v>-8.3153843669261</v>
      </c>
      <c r="FA112">
        <v>-10.412</v>
      </c>
      <c r="FB112">
        <v>15</v>
      </c>
      <c r="FC112">
        <v>0</v>
      </c>
      <c r="FD112" t="s">
        <v>422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0.024711606</v>
      </c>
      <c r="FQ112">
        <v>-0.128252268270677</v>
      </c>
      <c r="FR112">
        <v>0.0264551670467259</v>
      </c>
      <c r="FS112">
        <v>1</v>
      </c>
      <c r="FT112">
        <v>252.797058823529</v>
      </c>
      <c r="FU112">
        <v>6.30863250794576</v>
      </c>
      <c r="FV112">
        <v>5.80311707792193</v>
      </c>
      <c r="FW112">
        <v>-1</v>
      </c>
      <c r="FX112">
        <v>0.2685757</v>
      </c>
      <c r="FY112">
        <v>0.00588297744360898</v>
      </c>
      <c r="FZ112">
        <v>0.000830699711086979</v>
      </c>
      <c r="GA112">
        <v>1</v>
      </c>
      <c r="GB112">
        <v>2</v>
      </c>
      <c r="GC112">
        <v>2</v>
      </c>
      <c r="GD112" t="s">
        <v>423</v>
      </c>
      <c r="GE112">
        <v>3.13285</v>
      </c>
      <c r="GF112">
        <v>2.71024</v>
      </c>
      <c r="GG112">
        <v>0.0894066</v>
      </c>
      <c r="GH112">
        <v>0.0898573</v>
      </c>
      <c r="GI112">
        <v>0.102584</v>
      </c>
      <c r="GJ112">
        <v>0.102437</v>
      </c>
      <c r="GK112">
        <v>34295.3</v>
      </c>
      <c r="GL112">
        <v>36719.9</v>
      </c>
      <c r="GM112">
        <v>34075.5</v>
      </c>
      <c r="GN112">
        <v>36529.4</v>
      </c>
      <c r="GO112">
        <v>43182</v>
      </c>
      <c r="GP112">
        <v>47061.7</v>
      </c>
      <c r="GQ112">
        <v>53153.2</v>
      </c>
      <c r="GR112">
        <v>58377.1</v>
      </c>
      <c r="GS112">
        <v>1.95443</v>
      </c>
      <c r="GT112">
        <v>1.77135</v>
      </c>
      <c r="GU112">
        <v>0.0918582</v>
      </c>
      <c r="GV112">
        <v>0</v>
      </c>
      <c r="GW112">
        <v>28.5238</v>
      </c>
      <c r="GX112">
        <v>999.9</v>
      </c>
      <c r="GY112">
        <v>55.579</v>
      </c>
      <c r="GZ112">
        <v>31.34</v>
      </c>
      <c r="HA112">
        <v>28.2852</v>
      </c>
      <c r="HB112">
        <v>54.8406</v>
      </c>
      <c r="HC112">
        <v>48.0329</v>
      </c>
      <c r="HD112">
        <v>1</v>
      </c>
      <c r="HE112">
        <v>0.0678608</v>
      </c>
      <c r="HF112">
        <v>-1.454</v>
      </c>
      <c r="HG112">
        <v>20.1258</v>
      </c>
      <c r="HH112">
        <v>5.19887</v>
      </c>
      <c r="HI112">
        <v>12.0043</v>
      </c>
      <c r="HJ112">
        <v>4.9755</v>
      </c>
      <c r="HK112">
        <v>3.294</v>
      </c>
      <c r="HL112">
        <v>9999</v>
      </c>
      <c r="HM112">
        <v>9999</v>
      </c>
      <c r="HN112">
        <v>58.1</v>
      </c>
      <c r="HO112">
        <v>9999</v>
      </c>
      <c r="HP112">
        <v>1.86326</v>
      </c>
      <c r="HQ112">
        <v>1.86813</v>
      </c>
      <c r="HR112">
        <v>1.86785</v>
      </c>
      <c r="HS112">
        <v>1.86905</v>
      </c>
      <c r="HT112">
        <v>1.86982</v>
      </c>
      <c r="HU112">
        <v>1.86591</v>
      </c>
      <c r="HV112">
        <v>1.867</v>
      </c>
      <c r="HW112">
        <v>1.86844</v>
      </c>
      <c r="HX112">
        <v>5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1.99</v>
      </c>
      <c r="IL112">
        <v>0.3504</v>
      </c>
      <c r="IM112">
        <v>0.597718743632158</v>
      </c>
      <c r="IN112">
        <v>0.00361529761911597</v>
      </c>
      <c r="IO112">
        <v>-7.80012915215668e-07</v>
      </c>
      <c r="IP112">
        <v>2.42927914842525e-10</v>
      </c>
      <c r="IQ112">
        <v>-0.106260553314027</v>
      </c>
      <c r="IR112">
        <v>-0.0164637104937544</v>
      </c>
      <c r="IS112">
        <v>0.00201699861531707</v>
      </c>
      <c r="IT112">
        <v>-2.09568535815719e-05</v>
      </c>
      <c r="IU112">
        <v>6</v>
      </c>
      <c r="IV112">
        <v>2070</v>
      </c>
      <c r="IW112">
        <v>1</v>
      </c>
      <c r="IX112">
        <v>30</v>
      </c>
      <c r="IY112">
        <v>29321226.4</v>
      </c>
      <c r="IZ112">
        <v>29321226.4</v>
      </c>
      <c r="JA112">
        <v>0.992432</v>
      </c>
      <c r="JB112">
        <v>2.64282</v>
      </c>
      <c r="JC112">
        <v>1.54785</v>
      </c>
      <c r="JD112">
        <v>2.31079</v>
      </c>
      <c r="JE112">
        <v>1.64673</v>
      </c>
      <c r="JF112">
        <v>2.26318</v>
      </c>
      <c r="JG112">
        <v>34.5321</v>
      </c>
      <c r="JH112">
        <v>24.2101</v>
      </c>
      <c r="JI112">
        <v>18</v>
      </c>
      <c r="JJ112">
        <v>504.923</v>
      </c>
      <c r="JK112">
        <v>389.062</v>
      </c>
      <c r="JL112">
        <v>31.0163</v>
      </c>
      <c r="JM112">
        <v>28.2431</v>
      </c>
      <c r="JN112">
        <v>30</v>
      </c>
      <c r="JO112">
        <v>28.2268</v>
      </c>
      <c r="JP112">
        <v>28.1813</v>
      </c>
      <c r="JQ112">
        <v>19.8889</v>
      </c>
      <c r="JR112">
        <v>20.0906</v>
      </c>
      <c r="JS112">
        <v>11.8664</v>
      </c>
      <c r="JT112">
        <v>30.9909</v>
      </c>
      <c r="JU112">
        <v>420</v>
      </c>
      <c r="JV112">
        <v>23.6384</v>
      </c>
      <c r="JW112">
        <v>96.6244</v>
      </c>
      <c r="JX112">
        <v>94.5868</v>
      </c>
    </row>
    <row r="113" spans="1:284">
      <c r="A113">
        <v>97</v>
      </c>
      <c r="B113">
        <v>1759273586.1</v>
      </c>
      <c r="C113">
        <v>2048.09999990463</v>
      </c>
      <c r="D113" t="s">
        <v>622</v>
      </c>
      <c r="E113" t="s">
        <v>623</v>
      </c>
      <c r="F113">
        <v>5</v>
      </c>
      <c r="G113" t="s">
        <v>609</v>
      </c>
      <c r="H113" t="s">
        <v>419</v>
      </c>
      <c r="I113">
        <v>1759273583.1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0</v>
      </c>
      <c r="AH113">
        <v>0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2.44</v>
      </c>
      <c r="DA113">
        <v>0.5</v>
      </c>
      <c r="DB113" t="s">
        <v>421</v>
      </c>
      <c r="DC113">
        <v>2</v>
      </c>
      <c r="DD113">
        <v>1759273583.1</v>
      </c>
      <c r="DE113">
        <v>420.041</v>
      </c>
      <c r="DF113">
        <v>419.997</v>
      </c>
      <c r="DG113">
        <v>23.8891333333333</v>
      </c>
      <c r="DH113">
        <v>23.6207</v>
      </c>
      <c r="DI113">
        <v>418.050666666667</v>
      </c>
      <c r="DJ113">
        <v>23.5386666666667</v>
      </c>
      <c r="DK113">
        <v>500.031666666667</v>
      </c>
      <c r="DL113">
        <v>90.3778666666667</v>
      </c>
      <c r="DM113">
        <v>0.0320648666666667</v>
      </c>
      <c r="DN113">
        <v>30.3003666666667</v>
      </c>
      <c r="DO113">
        <v>30.0199333333333</v>
      </c>
      <c r="DP113">
        <v>999.9</v>
      </c>
      <c r="DQ113">
        <v>0</v>
      </c>
      <c r="DR113">
        <v>0</v>
      </c>
      <c r="DS113">
        <v>10001.6666666667</v>
      </c>
      <c r="DT113">
        <v>0</v>
      </c>
      <c r="DU113">
        <v>0.319032</v>
      </c>
      <c r="DV113">
        <v>0.0442911566666667</v>
      </c>
      <c r="DW113">
        <v>430.321333333333</v>
      </c>
      <c r="DX113">
        <v>430.157333333333</v>
      </c>
      <c r="DY113">
        <v>0.268402666666667</v>
      </c>
      <c r="DZ113">
        <v>419.997</v>
      </c>
      <c r="EA113">
        <v>23.6207</v>
      </c>
      <c r="EB113">
        <v>2.15904666666667</v>
      </c>
      <c r="EC113">
        <v>2.13479</v>
      </c>
      <c r="ED113">
        <v>18.6616666666667</v>
      </c>
      <c r="EE113">
        <v>18.4811666666667</v>
      </c>
      <c r="EF113">
        <v>0.00500059</v>
      </c>
      <c r="EG113">
        <v>0</v>
      </c>
      <c r="EH113">
        <v>0</v>
      </c>
      <c r="EI113">
        <v>0</v>
      </c>
      <c r="EJ113">
        <v>254.833333333333</v>
      </c>
      <c r="EK113">
        <v>0.00500059</v>
      </c>
      <c r="EL113">
        <v>-9.03333333333333</v>
      </c>
      <c r="EM113">
        <v>-0.766666666666667</v>
      </c>
      <c r="EN113">
        <v>36.062</v>
      </c>
      <c r="EO113">
        <v>39.5206666666667</v>
      </c>
      <c r="EP113">
        <v>37.458</v>
      </c>
      <c r="EQ113">
        <v>39.9373333333333</v>
      </c>
      <c r="ER113">
        <v>38.3956666666667</v>
      </c>
      <c r="ES113">
        <v>0</v>
      </c>
      <c r="ET113">
        <v>0</v>
      </c>
      <c r="EU113">
        <v>0</v>
      </c>
      <c r="EV113">
        <v>1759273570.1</v>
      </c>
      <c r="EW113">
        <v>0</v>
      </c>
      <c r="EX113">
        <v>253.946153846154</v>
      </c>
      <c r="EY113">
        <v>17.435897227732</v>
      </c>
      <c r="EZ113">
        <v>-5.19316216296801</v>
      </c>
      <c r="FA113">
        <v>-11.0192307692308</v>
      </c>
      <c r="FB113">
        <v>15</v>
      </c>
      <c r="FC113">
        <v>0</v>
      </c>
      <c r="FD113" t="s">
        <v>422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0.029556271</v>
      </c>
      <c r="FQ113">
        <v>-0.0268875816541353</v>
      </c>
      <c r="FR113">
        <v>0.0313655747623166</v>
      </c>
      <c r="FS113">
        <v>1</v>
      </c>
      <c r="FT113">
        <v>253.414705882353</v>
      </c>
      <c r="FU113">
        <v>9.08938113205827</v>
      </c>
      <c r="FV113">
        <v>5.67471856534293</v>
      </c>
      <c r="FW113">
        <v>-1</v>
      </c>
      <c r="FX113">
        <v>0.2685451</v>
      </c>
      <c r="FY113">
        <v>0.00333618045112828</v>
      </c>
      <c r="FZ113">
        <v>0.000856858558923227</v>
      </c>
      <c r="GA113">
        <v>1</v>
      </c>
      <c r="GB113">
        <v>2</v>
      </c>
      <c r="GC113">
        <v>2</v>
      </c>
      <c r="GD113" t="s">
        <v>423</v>
      </c>
      <c r="GE113">
        <v>3.13287</v>
      </c>
      <c r="GF113">
        <v>2.71013</v>
      </c>
      <c r="GG113">
        <v>0.0894004</v>
      </c>
      <c r="GH113">
        <v>0.0898621</v>
      </c>
      <c r="GI113">
        <v>0.102581</v>
      </c>
      <c r="GJ113">
        <v>0.102431</v>
      </c>
      <c r="GK113">
        <v>34295.5</v>
      </c>
      <c r="GL113">
        <v>36719.8</v>
      </c>
      <c r="GM113">
        <v>34075.4</v>
      </c>
      <c r="GN113">
        <v>36529.5</v>
      </c>
      <c r="GO113">
        <v>43182.1</v>
      </c>
      <c r="GP113">
        <v>47062</v>
      </c>
      <c r="GQ113">
        <v>53153.1</v>
      </c>
      <c r="GR113">
        <v>58377.1</v>
      </c>
      <c r="GS113">
        <v>1.95417</v>
      </c>
      <c r="GT113">
        <v>1.77148</v>
      </c>
      <c r="GU113">
        <v>0.0917166</v>
      </c>
      <c r="GV113">
        <v>0</v>
      </c>
      <c r="GW113">
        <v>28.5238</v>
      </c>
      <c r="GX113">
        <v>999.9</v>
      </c>
      <c r="GY113">
        <v>55.579</v>
      </c>
      <c r="GZ113">
        <v>31.34</v>
      </c>
      <c r="HA113">
        <v>28.2856</v>
      </c>
      <c r="HB113">
        <v>54.7606</v>
      </c>
      <c r="HC113">
        <v>48.2372</v>
      </c>
      <c r="HD113">
        <v>1</v>
      </c>
      <c r="HE113">
        <v>0.067998</v>
      </c>
      <c r="HF113">
        <v>-1.42615</v>
      </c>
      <c r="HG113">
        <v>20.1262</v>
      </c>
      <c r="HH113">
        <v>5.19917</v>
      </c>
      <c r="HI113">
        <v>12.0046</v>
      </c>
      <c r="HJ113">
        <v>4.97565</v>
      </c>
      <c r="HK113">
        <v>3.294</v>
      </c>
      <c r="HL113">
        <v>9999</v>
      </c>
      <c r="HM113">
        <v>9999</v>
      </c>
      <c r="HN113">
        <v>58.1</v>
      </c>
      <c r="HO113">
        <v>9999</v>
      </c>
      <c r="HP113">
        <v>1.86325</v>
      </c>
      <c r="HQ113">
        <v>1.86813</v>
      </c>
      <c r="HR113">
        <v>1.86784</v>
      </c>
      <c r="HS113">
        <v>1.86905</v>
      </c>
      <c r="HT113">
        <v>1.86982</v>
      </c>
      <c r="HU113">
        <v>1.86591</v>
      </c>
      <c r="HV113">
        <v>1.86698</v>
      </c>
      <c r="HW113">
        <v>1.86843</v>
      </c>
      <c r="HX113">
        <v>5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1.991</v>
      </c>
      <c r="IL113">
        <v>0.3504</v>
      </c>
      <c r="IM113">
        <v>0.597718743632158</v>
      </c>
      <c r="IN113">
        <v>0.00361529761911597</v>
      </c>
      <c r="IO113">
        <v>-7.80012915215668e-07</v>
      </c>
      <c r="IP113">
        <v>2.42927914842525e-10</v>
      </c>
      <c r="IQ113">
        <v>-0.106260553314027</v>
      </c>
      <c r="IR113">
        <v>-0.0164637104937544</v>
      </c>
      <c r="IS113">
        <v>0.00201699861531707</v>
      </c>
      <c r="IT113">
        <v>-2.09568535815719e-05</v>
      </c>
      <c r="IU113">
        <v>6</v>
      </c>
      <c r="IV113">
        <v>2070</v>
      </c>
      <c r="IW113">
        <v>1</v>
      </c>
      <c r="IX113">
        <v>30</v>
      </c>
      <c r="IY113">
        <v>29321226.4</v>
      </c>
      <c r="IZ113">
        <v>29321226.4</v>
      </c>
      <c r="JA113">
        <v>0.992432</v>
      </c>
      <c r="JB113">
        <v>2.63428</v>
      </c>
      <c r="JC113">
        <v>1.54785</v>
      </c>
      <c r="JD113">
        <v>2.31079</v>
      </c>
      <c r="JE113">
        <v>1.64673</v>
      </c>
      <c r="JF113">
        <v>2.3645</v>
      </c>
      <c r="JG113">
        <v>34.5321</v>
      </c>
      <c r="JH113">
        <v>24.2188</v>
      </c>
      <c r="JI113">
        <v>18</v>
      </c>
      <c r="JJ113">
        <v>504.758</v>
      </c>
      <c r="JK113">
        <v>389.13</v>
      </c>
      <c r="JL113">
        <v>31.0098</v>
      </c>
      <c r="JM113">
        <v>28.2431</v>
      </c>
      <c r="JN113">
        <v>30.0002</v>
      </c>
      <c r="JO113">
        <v>28.2268</v>
      </c>
      <c r="JP113">
        <v>28.1813</v>
      </c>
      <c r="JQ113">
        <v>19.8883</v>
      </c>
      <c r="JR113">
        <v>20.0906</v>
      </c>
      <c r="JS113">
        <v>11.8664</v>
      </c>
      <c r="JT113">
        <v>30.9909</v>
      </c>
      <c r="JU113">
        <v>420</v>
      </c>
      <c r="JV113">
        <v>23.6384</v>
      </c>
      <c r="JW113">
        <v>96.6243</v>
      </c>
      <c r="JX113">
        <v>94.5869</v>
      </c>
    </row>
    <row r="114" spans="1:284">
      <c r="A114">
        <v>98</v>
      </c>
      <c r="B114">
        <v>1759273588.1</v>
      </c>
      <c r="C114">
        <v>2050.09999990463</v>
      </c>
      <c r="D114" t="s">
        <v>624</v>
      </c>
      <c r="E114" t="s">
        <v>625</v>
      </c>
      <c r="F114">
        <v>5</v>
      </c>
      <c r="G114" t="s">
        <v>609</v>
      </c>
      <c r="H114" t="s">
        <v>419</v>
      </c>
      <c r="I114">
        <v>1759273585.1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0</v>
      </c>
      <c r="AH114">
        <v>0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2.44</v>
      </c>
      <c r="DA114">
        <v>0.5</v>
      </c>
      <c r="DB114" t="s">
        <v>421</v>
      </c>
      <c r="DC114">
        <v>2</v>
      </c>
      <c r="DD114">
        <v>1759273585.1</v>
      </c>
      <c r="DE114">
        <v>420.032333333333</v>
      </c>
      <c r="DF114">
        <v>419.998</v>
      </c>
      <c r="DG114">
        <v>23.8878666666667</v>
      </c>
      <c r="DH114">
        <v>23.6198</v>
      </c>
      <c r="DI114">
        <v>418.041666666667</v>
      </c>
      <c r="DJ114">
        <v>23.5374333333333</v>
      </c>
      <c r="DK114">
        <v>500.004666666667</v>
      </c>
      <c r="DL114">
        <v>90.3776666666667</v>
      </c>
      <c r="DM114">
        <v>0.0320905333333333</v>
      </c>
      <c r="DN114">
        <v>30.2991333333333</v>
      </c>
      <c r="DO114">
        <v>30.0180666666667</v>
      </c>
      <c r="DP114">
        <v>999.9</v>
      </c>
      <c r="DQ114">
        <v>0</v>
      </c>
      <c r="DR114">
        <v>0</v>
      </c>
      <c r="DS114">
        <v>10003.75</v>
      </c>
      <c r="DT114">
        <v>0</v>
      </c>
      <c r="DU114">
        <v>0.319951333333333</v>
      </c>
      <c r="DV114">
        <v>0.0342305333333333</v>
      </c>
      <c r="DW114">
        <v>430.311666666667</v>
      </c>
      <c r="DX114">
        <v>430.158333333333</v>
      </c>
      <c r="DY114">
        <v>0.268022666666667</v>
      </c>
      <c r="DZ114">
        <v>419.998</v>
      </c>
      <c r="EA114">
        <v>23.6198</v>
      </c>
      <c r="EB114">
        <v>2.15892666666667</v>
      </c>
      <c r="EC114">
        <v>2.13470666666667</v>
      </c>
      <c r="ED114">
        <v>18.6607666666667</v>
      </c>
      <c r="EE114">
        <v>18.4805333333333</v>
      </c>
      <c r="EF114">
        <v>0.00500059</v>
      </c>
      <c r="EG114">
        <v>0</v>
      </c>
      <c r="EH114">
        <v>0</v>
      </c>
      <c r="EI114">
        <v>0</v>
      </c>
      <c r="EJ114">
        <v>252.8</v>
      </c>
      <c r="EK114">
        <v>0.00500059</v>
      </c>
      <c r="EL114">
        <v>-5.56666666666667</v>
      </c>
      <c r="EM114">
        <v>-0.2</v>
      </c>
      <c r="EN114">
        <v>36.062</v>
      </c>
      <c r="EO114">
        <v>39.479</v>
      </c>
      <c r="EP114">
        <v>37.437</v>
      </c>
      <c r="EQ114">
        <v>39.8746666666667</v>
      </c>
      <c r="ER114">
        <v>38.375</v>
      </c>
      <c r="ES114">
        <v>0</v>
      </c>
      <c r="ET114">
        <v>0</v>
      </c>
      <c r="EU114">
        <v>0</v>
      </c>
      <c r="EV114">
        <v>1759273571.9</v>
      </c>
      <c r="EW114">
        <v>0</v>
      </c>
      <c r="EX114">
        <v>253.704</v>
      </c>
      <c r="EY114">
        <v>20.0153843598021</v>
      </c>
      <c r="EZ114">
        <v>2.68461552863053</v>
      </c>
      <c r="FA114">
        <v>-10.052</v>
      </c>
      <c r="FB114">
        <v>15</v>
      </c>
      <c r="FC114">
        <v>0</v>
      </c>
      <c r="FD114" t="s">
        <v>422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0.030854791</v>
      </c>
      <c r="FQ114">
        <v>-0.00380119127819556</v>
      </c>
      <c r="FR114">
        <v>0.0321810922826157</v>
      </c>
      <c r="FS114">
        <v>1</v>
      </c>
      <c r="FT114">
        <v>253.444117647059</v>
      </c>
      <c r="FU114">
        <v>14.898395621527</v>
      </c>
      <c r="FV114">
        <v>5.84184656425319</v>
      </c>
      <c r="FW114">
        <v>-1</v>
      </c>
      <c r="FX114">
        <v>0.2686151</v>
      </c>
      <c r="FY114">
        <v>0.00208718796992477</v>
      </c>
      <c r="FZ114">
        <v>0.000829643411352124</v>
      </c>
      <c r="GA114">
        <v>1</v>
      </c>
      <c r="GB114">
        <v>2</v>
      </c>
      <c r="GC114">
        <v>2</v>
      </c>
      <c r="GD114" t="s">
        <v>423</v>
      </c>
      <c r="GE114">
        <v>3.13297</v>
      </c>
      <c r="GF114">
        <v>2.71027</v>
      </c>
      <c r="GG114">
        <v>0.0893953</v>
      </c>
      <c r="GH114">
        <v>0.089867</v>
      </c>
      <c r="GI114">
        <v>0.102576</v>
      </c>
      <c r="GJ114">
        <v>0.102429</v>
      </c>
      <c r="GK114">
        <v>34295.5</v>
      </c>
      <c r="GL114">
        <v>36719.6</v>
      </c>
      <c r="GM114">
        <v>34075.2</v>
      </c>
      <c r="GN114">
        <v>36529.5</v>
      </c>
      <c r="GO114">
        <v>43182.3</v>
      </c>
      <c r="GP114">
        <v>47062</v>
      </c>
      <c r="GQ114">
        <v>53153</v>
      </c>
      <c r="GR114">
        <v>58377</v>
      </c>
      <c r="GS114">
        <v>1.95422</v>
      </c>
      <c r="GT114">
        <v>1.77135</v>
      </c>
      <c r="GU114">
        <v>0.0913069</v>
      </c>
      <c r="GV114">
        <v>0</v>
      </c>
      <c r="GW114">
        <v>28.5238</v>
      </c>
      <c r="GX114">
        <v>999.9</v>
      </c>
      <c r="GY114">
        <v>55.579</v>
      </c>
      <c r="GZ114">
        <v>31.36</v>
      </c>
      <c r="HA114">
        <v>28.3189</v>
      </c>
      <c r="HB114">
        <v>54.3206</v>
      </c>
      <c r="HC114">
        <v>47.9487</v>
      </c>
      <c r="HD114">
        <v>1</v>
      </c>
      <c r="HE114">
        <v>0.0680767</v>
      </c>
      <c r="HF114">
        <v>-1.39983</v>
      </c>
      <c r="HG114">
        <v>20.1264</v>
      </c>
      <c r="HH114">
        <v>5.19887</v>
      </c>
      <c r="HI114">
        <v>12.0046</v>
      </c>
      <c r="HJ114">
        <v>4.9757</v>
      </c>
      <c r="HK114">
        <v>3.294</v>
      </c>
      <c r="HL114">
        <v>9999</v>
      </c>
      <c r="HM114">
        <v>9999</v>
      </c>
      <c r="HN114">
        <v>58.1</v>
      </c>
      <c r="HO114">
        <v>9999</v>
      </c>
      <c r="HP114">
        <v>1.86325</v>
      </c>
      <c r="HQ114">
        <v>1.86813</v>
      </c>
      <c r="HR114">
        <v>1.86783</v>
      </c>
      <c r="HS114">
        <v>1.86905</v>
      </c>
      <c r="HT114">
        <v>1.86982</v>
      </c>
      <c r="HU114">
        <v>1.86589</v>
      </c>
      <c r="HV114">
        <v>1.86697</v>
      </c>
      <c r="HW114">
        <v>1.86842</v>
      </c>
      <c r="HX114">
        <v>5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1.991</v>
      </c>
      <c r="IL114">
        <v>0.3504</v>
      </c>
      <c r="IM114">
        <v>0.597718743632158</v>
      </c>
      <c r="IN114">
        <v>0.00361529761911597</v>
      </c>
      <c r="IO114">
        <v>-7.80012915215668e-07</v>
      </c>
      <c r="IP114">
        <v>2.42927914842525e-10</v>
      </c>
      <c r="IQ114">
        <v>-0.106260553314027</v>
      </c>
      <c r="IR114">
        <v>-0.0164637104937544</v>
      </c>
      <c r="IS114">
        <v>0.00201699861531707</v>
      </c>
      <c r="IT114">
        <v>-2.09568535815719e-05</v>
      </c>
      <c r="IU114">
        <v>6</v>
      </c>
      <c r="IV114">
        <v>2070</v>
      </c>
      <c r="IW114">
        <v>1</v>
      </c>
      <c r="IX114">
        <v>30</v>
      </c>
      <c r="IY114">
        <v>29321226.5</v>
      </c>
      <c r="IZ114">
        <v>29321226.5</v>
      </c>
      <c r="JA114">
        <v>0.992432</v>
      </c>
      <c r="JB114">
        <v>2.64526</v>
      </c>
      <c r="JC114">
        <v>1.54785</v>
      </c>
      <c r="JD114">
        <v>2.31079</v>
      </c>
      <c r="JE114">
        <v>1.64673</v>
      </c>
      <c r="JF114">
        <v>2.26562</v>
      </c>
      <c r="JG114">
        <v>34.5092</v>
      </c>
      <c r="JH114">
        <v>24.2101</v>
      </c>
      <c r="JI114">
        <v>18</v>
      </c>
      <c r="JJ114">
        <v>504.791</v>
      </c>
      <c r="JK114">
        <v>389.063</v>
      </c>
      <c r="JL114">
        <v>31.0017</v>
      </c>
      <c r="JM114">
        <v>28.2431</v>
      </c>
      <c r="JN114">
        <v>30.0001</v>
      </c>
      <c r="JO114">
        <v>28.2268</v>
      </c>
      <c r="JP114">
        <v>28.1813</v>
      </c>
      <c r="JQ114">
        <v>19.8875</v>
      </c>
      <c r="JR114">
        <v>20.0906</v>
      </c>
      <c r="JS114">
        <v>11.8664</v>
      </c>
      <c r="JT114">
        <v>30.9909</v>
      </c>
      <c r="JU114">
        <v>420</v>
      </c>
      <c r="JV114">
        <v>23.6384</v>
      </c>
      <c r="JW114">
        <v>96.6239</v>
      </c>
      <c r="JX114">
        <v>94.5868</v>
      </c>
    </row>
    <row r="115" spans="1:284">
      <c r="A115">
        <v>99</v>
      </c>
      <c r="B115">
        <v>1759273590.1</v>
      </c>
      <c r="C115">
        <v>2052.09999990463</v>
      </c>
      <c r="D115" t="s">
        <v>626</v>
      </c>
      <c r="E115" t="s">
        <v>627</v>
      </c>
      <c r="F115">
        <v>5</v>
      </c>
      <c r="G115" t="s">
        <v>609</v>
      </c>
      <c r="H115" t="s">
        <v>419</v>
      </c>
      <c r="I115">
        <v>1759273587.1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0</v>
      </c>
      <c r="AH115">
        <v>0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2.44</v>
      </c>
      <c r="DA115">
        <v>0.5</v>
      </c>
      <c r="DB115" t="s">
        <v>421</v>
      </c>
      <c r="DC115">
        <v>2</v>
      </c>
      <c r="DD115">
        <v>1759273587.1</v>
      </c>
      <c r="DE115">
        <v>420.017666666667</v>
      </c>
      <c r="DF115">
        <v>420.015333333333</v>
      </c>
      <c r="DG115">
        <v>23.8865333333333</v>
      </c>
      <c r="DH115">
        <v>23.6187666666667</v>
      </c>
      <c r="DI115">
        <v>418.027</v>
      </c>
      <c r="DJ115">
        <v>23.5362</v>
      </c>
      <c r="DK115">
        <v>500.018333333333</v>
      </c>
      <c r="DL115">
        <v>90.3775666666667</v>
      </c>
      <c r="DM115">
        <v>0.0320868666666667</v>
      </c>
      <c r="DN115">
        <v>30.2978666666667</v>
      </c>
      <c r="DO115">
        <v>30.0155333333333</v>
      </c>
      <c r="DP115">
        <v>999.9</v>
      </c>
      <c r="DQ115">
        <v>0</v>
      </c>
      <c r="DR115">
        <v>0</v>
      </c>
      <c r="DS115">
        <v>10010.0166666667</v>
      </c>
      <c r="DT115">
        <v>0</v>
      </c>
      <c r="DU115">
        <v>0.315354333333333</v>
      </c>
      <c r="DV115">
        <v>0.0020345</v>
      </c>
      <c r="DW115">
        <v>430.296</v>
      </c>
      <c r="DX115">
        <v>430.176</v>
      </c>
      <c r="DY115">
        <v>0.267749333333333</v>
      </c>
      <c r="DZ115">
        <v>420.015333333333</v>
      </c>
      <c r="EA115">
        <v>23.6187666666667</v>
      </c>
      <c r="EB115">
        <v>2.15880666666667</v>
      </c>
      <c r="EC115">
        <v>2.13461</v>
      </c>
      <c r="ED115">
        <v>18.6598666666667</v>
      </c>
      <c r="EE115">
        <v>18.4798</v>
      </c>
      <c r="EF115">
        <v>0.00500059</v>
      </c>
      <c r="EG115">
        <v>0</v>
      </c>
      <c r="EH115">
        <v>0</v>
      </c>
      <c r="EI115">
        <v>0</v>
      </c>
      <c r="EJ115">
        <v>254.633333333333</v>
      </c>
      <c r="EK115">
        <v>0.00500059</v>
      </c>
      <c r="EL115">
        <v>-7.66666666666667</v>
      </c>
      <c r="EM115">
        <v>-0.466666666666667</v>
      </c>
      <c r="EN115">
        <v>36.062</v>
      </c>
      <c r="EO115">
        <v>39.458</v>
      </c>
      <c r="EP115">
        <v>37.437</v>
      </c>
      <c r="EQ115">
        <v>39.833</v>
      </c>
      <c r="ER115">
        <v>38.375</v>
      </c>
      <c r="ES115">
        <v>0</v>
      </c>
      <c r="ET115">
        <v>0</v>
      </c>
      <c r="EU115">
        <v>0</v>
      </c>
      <c r="EV115">
        <v>1759273574.3</v>
      </c>
      <c r="EW115">
        <v>0</v>
      </c>
      <c r="EX115">
        <v>254.56</v>
      </c>
      <c r="EY115">
        <v>8.12307663490543</v>
      </c>
      <c r="EZ115">
        <v>8.14615403611281</v>
      </c>
      <c r="FA115">
        <v>-11.276</v>
      </c>
      <c r="FB115">
        <v>15</v>
      </c>
      <c r="FC115">
        <v>0</v>
      </c>
      <c r="FD115" t="s">
        <v>422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0.021360771</v>
      </c>
      <c r="FQ115">
        <v>-0.0417907407518797</v>
      </c>
      <c r="FR115">
        <v>0.0349086983547005</v>
      </c>
      <c r="FS115">
        <v>1</v>
      </c>
      <c r="FT115">
        <v>253.673529411765</v>
      </c>
      <c r="FU115">
        <v>8.20320845137899</v>
      </c>
      <c r="FV115">
        <v>5.9709743427749</v>
      </c>
      <c r="FW115">
        <v>-1</v>
      </c>
      <c r="FX115">
        <v>0.2686297</v>
      </c>
      <c r="FY115">
        <v>-0.00147266165413553</v>
      </c>
      <c r="FZ115">
        <v>0.000812521698171802</v>
      </c>
      <c r="GA115">
        <v>1</v>
      </c>
      <c r="GB115">
        <v>2</v>
      </c>
      <c r="GC115">
        <v>2</v>
      </c>
      <c r="GD115" t="s">
        <v>423</v>
      </c>
      <c r="GE115">
        <v>3.13295</v>
      </c>
      <c r="GF115">
        <v>2.71021</v>
      </c>
      <c r="GG115">
        <v>0.0893964</v>
      </c>
      <c r="GH115">
        <v>0.0898658</v>
      </c>
      <c r="GI115">
        <v>0.102573</v>
      </c>
      <c r="GJ115">
        <v>0.102429</v>
      </c>
      <c r="GK115">
        <v>34295.3</v>
      </c>
      <c r="GL115">
        <v>36719.7</v>
      </c>
      <c r="GM115">
        <v>34075.1</v>
      </c>
      <c r="GN115">
        <v>36529.5</v>
      </c>
      <c r="GO115">
        <v>43182.2</v>
      </c>
      <c r="GP115">
        <v>47062.1</v>
      </c>
      <c r="GQ115">
        <v>53152.8</v>
      </c>
      <c r="GR115">
        <v>58377.1</v>
      </c>
      <c r="GS115">
        <v>1.95438</v>
      </c>
      <c r="GT115">
        <v>1.77132</v>
      </c>
      <c r="GU115">
        <v>0.0912845</v>
      </c>
      <c r="GV115">
        <v>0</v>
      </c>
      <c r="GW115">
        <v>28.5238</v>
      </c>
      <c r="GX115">
        <v>999.9</v>
      </c>
      <c r="GY115">
        <v>55.579</v>
      </c>
      <c r="GZ115">
        <v>31.34</v>
      </c>
      <c r="HA115">
        <v>28.2858</v>
      </c>
      <c r="HB115">
        <v>54.4506</v>
      </c>
      <c r="HC115">
        <v>48.2372</v>
      </c>
      <c r="HD115">
        <v>1</v>
      </c>
      <c r="HE115">
        <v>0.0680081</v>
      </c>
      <c r="HF115">
        <v>-1.41537</v>
      </c>
      <c r="HG115">
        <v>20.1262</v>
      </c>
      <c r="HH115">
        <v>5.19842</v>
      </c>
      <c r="HI115">
        <v>12.0044</v>
      </c>
      <c r="HJ115">
        <v>4.97565</v>
      </c>
      <c r="HK115">
        <v>3.294</v>
      </c>
      <c r="HL115">
        <v>9999</v>
      </c>
      <c r="HM115">
        <v>9999</v>
      </c>
      <c r="HN115">
        <v>58.1</v>
      </c>
      <c r="HO115">
        <v>9999</v>
      </c>
      <c r="HP115">
        <v>1.86325</v>
      </c>
      <c r="HQ115">
        <v>1.86813</v>
      </c>
      <c r="HR115">
        <v>1.86783</v>
      </c>
      <c r="HS115">
        <v>1.86905</v>
      </c>
      <c r="HT115">
        <v>1.86983</v>
      </c>
      <c r="HU115">
        <v>1.86588</v>
      </c>
      <c r="HV115">
        <v>1.86697</v>
      </c>
      <c r="HW115">
        <v>1.86843</v>
      </c>
      <c r="HX115">
        <v>5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1.991</v>
      </c>
      <c r="IL115">
        <v>0.3503</v>
      </c>
      <c r="IM115">
        <v>0.597718743632158</v>
      </c>
      <c r="IN115">
        <v>0.00361529761911597</v>
      </c>
      <c r="IO115">
        <v>-7.80012915215668e-07</v>
      </c>
      <c r="IP115">
        <v>2.42927914842525e-10</v>
      </c>
      <c r="IQ115">
        <v>-0.106260553314027</v>
      </c>
      <c r="IR115">
        <v>-0.0164637104937544</v>
      </c>
      <c r="IS115">
        <v>0.00201699861531707</v>
      </c>
      <c r="IT115">
        <v>-2.09568535815719e-05</v>
      </c>
      <c r="IU115">
        <v>6</v>
      </c>
      <c r="IV115">
        <v>2070</v>
      </c>
      <c r="IW115">
        <v>1</v>
      </c>
      <c r="IX115">
        <v>30</v>
      </c>
      <c r="IY115">
        <v>29321226.5</v>
      </c>
      <c r="IZ115">
        <v>29321226.5</v>
      </c>
      <c r="JA115">
        <v>0.992432</v>
      </c>
      <c r="JB115">
        <v>2.6355</v>
      </c>
      <c r="JC115">
        <v>1.54785</v>
      </c>
      <c r="JD115">
        <v>2.31201</v>
      </c>
      <c r="JE115">
        <v>1.64673</v>
      </c>
      <c r="JF115">
        <v>2.36084</v>
      </c>
      <c r="JG115">
        <v>34.5321</v>
      </c>
      <c r="JH115">
        <v>24.2188</v>
      </c>
      <c r="JI115">
        <v>18</v>
      </c>
      <c r="JJ115">
        <v>504.889</v>
      </c>
      <c r="JK115">
        <v>389.049</v>
      </c>
      <c r="JL115">
        <v>30.9917</v>
      </c>
      <c r="JM115">
        <v>28.2431</v>
      </c>
      <c r="JN115">
        <v>30.0001</v>
      </c>
      <c r="JO115">
        <v>28.2268</v>
      </c>
      <c r="JP115">
        <v>28.1813</v>
      </c>
      <c r="JQ115">
        <v>19.8872</v>
      </c>
      <c r="JR115">
        <v>20.0906</v>
      </c>
      <c r="JS115">
        <v>11.8664</v>
      </c>
      <c r="JT115">
        <v>30.9756</v>
      </c>
      <c r="JU115">
        <v>420</v>
      </c>
      <c r="JV115">
        <v>23.6384</v>
      </c>
      <c r="JW115">
        <v>96.6235</v>
      </c>
      <c r="JX115">
        <v>94.587</v>
      </c>
    </row>
    <row r="116" spans="1:284">
      <c r="A116">
        <v>100</v>
      </c>
      <c r="B116">
        <v>1759273592.1</v>
      </c>
      <c r="C116">
        <v>2054.09999990463</v>
      </c>
      <c r="D116" t="s">
        <v>628</v>
      </c>
      <c r="E116" t="s">
        <v>629</v>
      </c>
      <c r="F116">
        <v>5</v>
      </c>
      <c r="G116" t="s">
        <v>609</v>
      </c>
      <c r="H116" t="s">
        <v>419</v>
      </c>
      <c r="I116">
        <v>1759273589.1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0</v>
      </c>
      <c r="AH116">
        <v>0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2.44</v>
      </c>
      <c r="DA116">
        <v>0.5</v>
      </c>
      <c r="DB116" t="s">
        <v>421</v>
      </c>
      <c r="DC116">
        <v>2</v>
      </c>
      <c r="DD116">
        <v>1759273589.1</v>
      </c>
      <c r="DE116">
        <v>420.019333333333</v>
      </c>
      <c r="DF116">
        <v>420.021666666667</v>
      </c>
      <c r="DG116">
        <v>23.8855666666667</v>
      </c>
      <c r="DH116">
        <v>23.6185666666667</v>
      </c>
      <c r="DI116">
        <v>418.028666666667</v>
      </c>
      <c r="DJ116">
        <v>23.5352666666667</v>
      </c>
      <c r="DK116">
        <v>500.034666666667</v>
      </c>
      <c r="DL116">
        <v>90.3774</v>
      </c>
      <c r="DM116">
        <v>0.0319629333333333</v>
      </c>
      <c r="DN116">
        <v>30.2971333333333</v>
      </c>
      <c r="DO116">
        <v>30.0131666666667</v>
      </c>
      <c r="DP116">
        <v>999.9</v>
      </c>
      <c r="DQ116">
        <v>0</v>
      </c>
      <c r="DR116">
        <v>0</v>
      </c>
      <c r="DS116">
        <v>10021.2666666667</v>
      </c>
      <c r="DT116">
        <v>0</v>
      </c>
      <c r="DU116">
        <v>0.306160333333333</v>
      </c>
      <c r="DV116">
        <v>-0.0026652</v>
      </c>
      <c r="DW116">
        <v>430.297333333333</v>
      </c>
      <c r="DX116">
        <v>430.182333333333</v>
      </c>
      <c r="DY116">
        <v>0.266996666666667</v>
      </c>
      <c r="DZ116">
        <v>420.021666666667</v>
      </c>
      <c r="EA116">
        <v>23.6185666666667</v>
      </c>
      <c r="EB116">
        <v>2.15871333333333</v>
      </c>
      <c r="EC116">
        <v>2.13458666666667</v>
      </c>
      <c r="ED116">
        <v>18.6591666666667</v>
      </c>
      <c r="EE116">
        <v>18.4796</v>
      </c>
      <c r="EF116">
        <v>0.00500059</v>
      </c>
      <c r="EG116">
        <v>0</v>
      </c>
      <c r="EH116">
        <v>0</v>
      </c>
      <c r="EI116">
        <v>0</v>
      </c>
      <c r="EJ116">
        <v>253.866666666667</v>
      </c>
      <c r="EK116">
        <v>0.00500059</v>
      </c>
      <c r="EL116">
        <v>-5.43333333333333</v>
      </c>
      <c r="EM116">
        <v>-0.133333333333333</v>
      </c>
      <c r="EN116">
        <v>36.0413333333333</v>
      </c>
      <c r="EO116">
        <v>39.4163333333333</v>
      </c>
      <c r="EP116">
        <v>37.4163333333333</v>
      </c>
      <c r="EQ116">
        <v>39.7913333333333</v>
      </c>
      <c r="ER116">
        <v>38.354</v>
      </c>
      <c r="ES116">
        <v>0</v>
      </c>
      <c r="ET116">
        <v>0</v>
      </c>
      <c r="EU116">
        <v>0</v>
      </c>
      <c r="EV116">
        <v>1759273576.1</v>
      </c>
      <c r="EW116">
        <v>0</v>
      </c>
      <c r="EX116">
        <v>253.888461538462</v>
      </c>
      <c r="EY116">
        <v>3.65470063286591</v>
      </c>
      <c r="EZ116">
        <v>11.4735043438124</v>
      </c>
      <c r="FA116">
        <v>-10.8307692307692</v>
      </c>
      <c r="FB116">
        <v>15</v>
      </c>
      <c r="FC116">
        <v>0</v>
      </c>
      <c r="FD116" t="s">
        <v>422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0.013366691</v>
      </c>
      <c r="FQ116">
        <v>-0.0544223052631579</v>
      </c>
      <c r="FR116">
        <v>0.0356916559508582</v>
      </c>
      <c r="FS116">
        <v>1</v>
      </c>
      <c r="FT116">
        <v>253.841176470588</v>
      </c>
      <c r="FU116">
        <v>10.9182580855647</v>
      </c>
      <c r="FV116">
        <v>6.00500368061105</v>
      </c>
      <c r="FW116">
        <v>-1</v>
      </c>
      <c r="FX116">
        <v>0.26855095</v>
      </c>
      <c r="FY116">
        <v>-0.00651378947368427</v>
      </c>
      <c r="FZ116">
        <v>0.000937605326083415</v>
      </c>
      <c r="GA116">
        <v>1</v>
      </c>
      <c r="GB116">
        <v>2</v>
      </c>
      <c r="GC116">
        <v>2</v>
      </c>
      <c r="GD116" t="s">
        <v>423</v>
      </c>
      <c r="GE116">
        <v>3.13292</v>
      </c>
      <c r="GF116">
        <v>2.70977</v>
      </c>
      <c r="GG116">
        <v>0.0894013</v>
      </c>
      <c r="GH116">
        <v>0.0898579</v>
      </c>
      <c r="GI116">
        <v>0.102573</v>
      </c>
      <c r="GJ116">
        <v>0.102432</v>
      </c>
      <c r="GK116">
        <v>34295.4</v>
      </c>
      <c r="GL116">
        <v>36719.9</v>
      </c>
      <c r="GM116">
        <v>34075.4</v>
      </c>
      <c r="GN116">
        <v>36529.5</v>
      </c>
      <c r="GO116">
        <v>43182.3</v>
      </c>
      <c r="GP116">
        <v>47061.9</v>
      </c>
      <c r="GQ116">
        <v>53152.9</v>
      </c>
      <c r="GR116">
        <v>58377.1</v>
      </c>
      <c r="GS116">
        <v>1.95432</v>
      </c>
      <c r="GT116">
        <v>1.77153</v>
      </c>
      <c r="GU116">
        <v>0.0915229</v>
      </c>
      <c r="GV116">
        <v>0</v>
      </c>
      <c r="GW116">
        <v>28.5238</v>
      </c>
      <c r="GX116">
        <v>999.9</v>
      </c>
      <c r="GY116">
        <v>55.579</v>
      </c>
      <c r="GZ116">
        <v>31.34</v>
      </c>
      <c r="HA116">
        <v>28.2859</v>
      </c>
      <c r="HB116">
        <v>54.3706</v>
      </c>
      <c r="HC116">
        <v>47.9247</v>
      </c>
      <c r="HD116">
        <v>1</v>
      </c>
      <c r="HE116">
        <v>0.0680183</v>
      </c>
      <c r="HF116">
        <v>-1.4099</v>
      </c>
      <c r="HG116">
        <v>20.1262</v>
      </c>
      <c r="HH116">
        <v>5.19812</v>
      </c>
      <c r="HI116">
        <v>12.0044</v>
      </c>
      <c r="HJ116">
        <v>4.9756</v>
      </c>
      <c r="HK116">
        <v>3.294</v>
      </c>
      <c r="HL116">
        <v>9999</v>
      </c>
      <c r="HM116">
        <v>9999</v>
      </c>
      <c r="HN116">
        <v>58.1</v>
      </c>
      <c r="HO116">
        <v>9999</v>
      </c>
      <c r="HP116">
        <v>1.86325</v>
      </c>
      <c r="HQ116">
        <v>1.86812</v>
      </c>
      <c r="HR116">
        <v>1.86783</v>
      </c>
      <c r="HS116">
        <v>1.86905</v>
      </c>
      <c r="HT116">
        <v>1.86982</v>
      </c>
      <c r="HU116">
        <v>1.86591</v>
      </c>
      <c r="HV116">
        <v>1.86697</v>
      </c>
      <c r="HW116">
        <v>1.86843</v>
      </c>
      <c r="HX116">
        <v>5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1.991</v>
      </c>
      <c r="IL116">
        <v>0.3503</v>
      </c>
      <c r="IM116">
        <v>0.597718743632158</v>
      </c>
      <c r="IN116">
        <v>0.00361529761911597</v>
      </c>
      <c r="IO116">
        <v>-7.80012915215668e-07</v>
      </c>
      <c r="IP116">
        <v>2.42927914842525e-10</v>
      </c>
      <c r="IQ116">
        <v>-0.106260553314027</v>
      </c>
      <c r="IR116">
        <v>-0.0164637104937544</v>
      </c>
      <c r="IS116">
        <v>0.00201699861531707</v>
      </c>
      <c r="IT116">
        <v>-2.09568535815719e-05</v>
      </c>
      <c r="IU116">
        <v>6</v>
      </c>
      <c r="IV116">
        <v>2070</v>
      </c>
      <c r="IW116">
        <v>1</v>
      </c>
      <c r="IX116">
        <v>30</v>
      </c>
      <c r="IY116">
        <v>29321226.5</v>
      </c>
      <c r="IZ116">
        <v>29321226.5</v>
      </c>
      <c r="JA116">
        <v>0.992432</v>
      </c>
      <c r="JB116">
        <v>2.64282</v>
      </c>
      <c r="JC116">
        <v>1.54785</v>
      </c>
      <c r="JD116">
        <v>2.31201</v>
      </c>
      <c r="JE116">
        <v>1.64551</v>
      </c>
      <c r="JF116">
        <v>2.27905</v>
      </c>
      <c r="JG116">
        <v>34.5321</v>
      </c>
      <c r="JH116">
        <v>24.2101</v>
      </c>
      <c r="JI116">
        <v>18</v>
      </c>
      <c r="JJ116">
        <v>504.857</v>
      </c>
      <c r="JK116">
        <v>389.156</v>
      </c>
      <c r="JL116">
        <v>30.9836</v>
      </c>
      <c r="JM116">
        <v>28.2431</v>
      </c>
      <c r="JN116">
        <v>30.0001</v>
      </c>
      <c r="JO116">
        <v>28.2268</v>
      </c>
      <c r="JP116">
        <v>28.1813</v>
      </c>
      <c r="JQ116">
        <v>19.8889</v>
      </c>
      <c r="JR116">
        <v>20.0906</v>
      </c>
      <c r="JS116">
        <v>11.8664</v>
      </c>
      <c r="JT116">
        <v>30.9756</v>
      </c>
      <c r="JU116">
        <v>420</v>
      </c>
      <c r="JV116">
        <v>23.6384</v>
      </c>
      <c r="JW116">
        <v>96.624</v>
      </c>
      <c r="JX116">
        <v>94.5868</v>
      </c>
    </row>
    <row r="117" spans="1:284">
      <c r="A117">
        <v>101</v>
      </c>
      <c r="B117">
        <v>1759273594.1</v>
      </c>
      <c r="C117">
        <v>2056.09999990463</v>
      </c>
      <c r="D117" t="s">
        <v>630</v>
      </c>
      <c r="E117" t="s">
        <v>631</v>
      </c>
      <c r="F117">
        <v>5</v>
      </c>
      <c r="G117" t="s">
        <v>609</v>
      </c>
      <c r="H117" t="s">
        <v>419</v>
      </c>
      <c r="I117">
        <v>1759273591.1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0</v>
      </c>
      <c r="AH117">
        <v>0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2.44</v>
      </c>
      <c r="DA117">
        <v>0.5</v>
      </c>
      <c r="DB117" t="s">
        <v>421</v>
      </c>
      <c r="DC117">
        <v>2</v>
      </c>
      <c r="DD117">
        <v>1759273591.1</v>
      </c>
      <c r="DE117">
        <v>420.021</v>
      </c>
      <c r="DF117">
        <v>419.993</v>
      </c>
      <c r="DG117">
        <v>23.8852333333333</v>
      </c>
      <c r="DH117">
        <v>23.6188666666667</v>
      </c>
      <c r="DI117">
        <v>418.030333333333</v>
      </c>
      <c r="DJ117">
        <v>23.5349666666667</v>
      </c>
      <c r="DK117">
        <v>500.066666666667</v>
      </c>
      <c r="DL117">
        <v>90.3773</v>
      </c>
      <c r="DM117">
        <v>0.0317877</v>
      </c>
      <c r="DN117">
        <v>30.2963666666667</v>
      </c>
      <c r="DO117">
        <v>30.0129666666667</v>
      </c>
      <c r="DP117">
        <v>999.9</v>
      </c>
      <c r="DQ117">
        <v>0</v>
      </c>
      <c r="DR117">
        <v>0</v>
      </c>
      <c r="DS117">
        <v>10019.6</v>
      </c>
      <c r="DT117">
        <v>0</v>
      </c>
      <c r="DU117">
        <v>0.296966333333333</v>
      </c>
      <c r="DV117">
        <v>0.0275879</v>
      </c>
      <c r="DW117">
        <v>430.298666666667</v>
      </c>
      <c r="DX117">
        <v>430.153</v>
      </c>
      <c r="DY117">
        <v>0.266389333333333</v>
      </c>
      <c r="DZ117">
        <v>419.993</v>
      </c>
      <c r="EA117">
        <v>23.6188666666667</v>
      </c>
      <c r="EB117">
        <v>2.15868333333333</v>
      </c>
      <c r="EC117">
        <v>2.13461</v>
      </c>
      <c r="ED117">
        <v>18.6589333333333</v>
      </c>
      <c r="EE117">
        <v>18.4797666666667</v>
      </c>
      <c r="EF117">
        <v>0.00500059</v>
      </c>
      <c r="EG117">
        <v>0</v>
      </c>
      <c r="EH117">
        <v>0</v>
      </c>
      <c r="EI117">
        <v>0</v>
      </c>
      <c r="EJ117">
        <v>253.733333333333</v>
      </c>
      <c r="EK117">
        <v>0.00500059</v>
      </c>
      <c r="EL117">
        <v>-10.2</v>
      </c>
      <c r="EM117">
        <v>-1.13333333333333</v>
      </c>
      <c r="EN117">
        <v>36.0206666666667</v>
      </c>
      <c r="EO117">
        <v>39.3956666666667</v>
      </c>
      <c r="EP117">
        <v>37.3956666666667</v>
      </c>
      <c r="EQ117">
        <v>39.7496666666667</v>
      </c>
      <c r="ER117">
        <v>38.333</v>
      </c>
      <c r="ES117">
        <v>0</v>
      </c>
      <c r="ET117">
        <v>0</v>
      </c>
      <c r="EU117">
        <v>0</v>
      </c>
      <c r="EV117">
        <v>1759273577.9</v>
      </c>
      <c r="EW117">
        <v>0</v>
      </c>
      <c r="EX117">
        <v>255.684</v>
      </c>
      <c r="EY117">
        <v>1.93846175995116</v>
      </c>
      <c r="EZ117">
        <v>-7.25384631384995</v>
      </c>
      <c r="FA117">
        <v>-10.996</v>
      </c>
      <c r="FB117">
        <v>15</v>
      </c>
      <c r="FC117">
        <v>0</v>
      </c>
      <c r="FD117" t="s">
        <v>422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0.016857901</v>
      </c>
      <c r="FQ117">
        <v>0.0192521963909775</v>
      </c>
      <c r="FR117">
        <v>0.0365117087512227</v>
      </c>
      <c r="FS117">
        <v>1</v>
      </c>
      <c r="FT117">
        <v>253.535294117647</v>
      </c>
      <c r="FU117">
        <v>6.98242926052111</v>
      </c>
      <c r="FV117">
        <v>6.33333302980634</v>
      </c>
      <c r="FW117">
        <v>-1</v>
      </c>
      <c r="FX117">
        <v>0.2683093</v>
      </c>
      <c r="FY117">
        <v>-0.0108683007518792</v>
      </c>
      <c r="FZ117">
        <v>0.00120735707642768</v>
      </c>
      <c r="GA117">
        <v>1</v>
      </c>
      <c r="GB117">
        <v>2</v>
      </c>
      <c r="GC117">
        <v>2</v>
      </c>
      <c r="GD117" t="s">
        <v>423</v>
      </c>
      <c r="GE117">
        <v>3.13291</v>
      </c>
      <c r="GF117">
        <v>2.70958</v>
      </c>
      <c r="GG117">
        <v>0.0893966</v>
      </c>
      <c r="GH117">
        <v>0.089852</v>
      </c>
      <c r="GI117">
        <v>0.102575</v>
      </c>
      <c r="GJ117">
        <v>0.10243</v>
      </c>
      <c r="GK117">
        <v>34295.5</v>
      </c>
      <c r="GL117">
        <v>36720</v>
      </c>
      <c r="GM117">
        <v>34075.4</v>
      </c>
      <c r="GN117">
        <v>36529.3</v>
      </c>
      <c r="GO117">
        <v>43182.4</v>
      </c>
      <c r="GP117">
        <v>47061.8</v>
      </c>
      <c r="GQ117">
        <v>53153.1</v>
      </c>
      <c r="GR117">
        <v>58376.8</v>
      </c>
      <c r="GS117">
        <v>1.95432</v>
      </c>
      <c r="GT117">
        <v>1.77165</v>
      </c>
      <c r="GU117">
        <v>0.0913888</v>
      </c>
      <c r="GV117">
        <v>0</v>
      </c>
      <c r="GW117">
        <v>28.5238</v>
      </c>
      <c r="GX117">
        <v>999.9</v>
      </c>
      <c r="GY117">
        <v>55.579</v>
      </c>
      <c r="GZ117">
        <v>31.34</v>
      </c>
      <c r="HA117">
        <v>28.2874</v>
      </c>
      <c r="HB117">
        <v>54.6806</v>
      </c>
      <c r="HC117">
        <v>48.2292</v>
      </c>
      <c r="HD117">
        <v>1</v>
      </c>
      <c r="HE117">
        <v>0.0680742</v>
      </c>
      <c r="HF117">
        <v>-1.4224</v>
      </c>
      <c r="HG117">
        <v>20.126</v>
      </c>
      <c r="HH117">
        <v>5.19812</v>
      </c>
      <c r="HI117">
        <v>12.0049</v>
      </c>
      <c r="HJ117">
        <v>4.97555</v>
      </c>
      <c r="HK117">
        <v>3.294</v>
      </c>
      <c r="HL117">
        <v>9999</v>
      </c>
      <c r="HM117">
        <v>9999</v>
      </c>
      <c r="HN117">
        <v>58.1</v>
      </c>
      <c r="HO117">
        <v>9999</v>
      </c>
      <c r="HP117">
        <v>1.86325</v>
      </c>
      <c r="HQ117">
        <v>1.86813</v>
      </c>
      <c r="HR117">
        <v>1.86783</v>
      </c>
      <c r="HS117">
        <v>1.86905</v>
      </c>
      <c r="HT117">
        <v>1.86982</v>
      </c>
      <c r="HU117">
        <v>1.86592</v>
      </c>
      <c r="HV117">
        <v>1.86697</v>
      </c>
      <c r="HW117">
        <v>1.86843</v>
      </c>
      <c r="HX117">
        <v>5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1.99</v>
      </c>
      <c r="IL117">
        <v>0.3503</v>
      </c>
      <c r="IM117">
        <v>0.597718743632158</v>
      </c>
      <c r="IN117">
        <v>0.00361529761911597</v>
      </c>
      <c r="IO117">
        <v>-7.80012915215668e-07</v>
      </c>
      <c r="IP117">
        <v>2.42927914842525e-10</v>
      </c>
      <c r="IQ117">
        <v>-0.106260553314027</v>
      </c>
      <c r="IR117">
        <v>-0.0164637104937544</v>
      </c>
      <c r="IS117">
        <v>0.00201699861531707</v>
      </c>
      <c r="IT117">
        <v>-2.09568535815719e-05</v>
      </c>
      <c r="IU117">
        <v>6</v>
      </c>
      <c r="IV117">
        <v>2070</v>
      </c>
      <c r="IW117">
        <v>1</v>
      </c>
      <c r="IX117">
        <v>30</v>
      </c>
      <c r="IY117">
        <v>29321226.6</v>
      </c>
      <c r="IZ117">
        <v>29321226.6</v>
      </c>
      <c r="JA117">
        <v>0.992432</v>
      </c>
      <c r="JB117">
        <v>2.63428</v>
      </c>
      <c r="JC117">
        <v>1.54785</v>
      </c>
      <c r="JD117">
        <v>2.31079</v>
      </c>
      <c r="JE117">
        <v>1.64673</v>
      </c>
      <c r="JF117">
        <v>2.36084</v>
      </c>
      <c r="JG117">
        <v>34.5321</v>
      </c>
      <c r="JH117">
        <v>24.2188</v>
      </c>
      <c r="JI117">
        <v>18</v>
      </c>
      <c r="JJ117">
        <v>504.857</v>
      </c>
      <c r="JK117">
        <v>389.223</v>
      </c>
      <c r="JL117">
        <v>30.9757</v>
      </c>
      <c r="JM117">
        <v>28.2431</v>
      </c>
      <c r="JN117">
        <v>30.0001</v>
      </c>
      <c r="JO117">
        <v>28.2268</v>
      </c>
      <c r="JP117">
        <v>28.1813</v>
      </c>
      <c r="JQ117">
        <v>19.89</v>
      </c>
      <c r="JR117">
        <v>20.0906</v>
      </c>
      <c r="JS117">
        <v>11.8664</v>
      </c>
      <c r="JT117">
        <v>30.9623</v>
      </c>
      <c r="JU117">
        <v>420</v>
      </c>
      <c r="JV117">
        <v>23.6384</v>
      </c>
      <c r="JW117">
        <v>96.6242</v>
      </c>
      <c r="JX117">
        <v>94.5864</v>
      </c>
    </row>
    <row r="118" spans="1:284">
      <c r="A118">
        <v>102</v>
      </c>
      <c r="B118">
        <v>1759273596.1</v>
      </c>
      <c r="C118">
        <v>2058.09999990463</v>
      </c>
      <c r="D118" t="s">
        <v>632</v>
      </c>
      <c r="E118" t="s">
        <v>633</v>
      </c>
      <c r="F118">
        <v>5</v>
      </c>
      <c r="G118" t="s">
        <v>609</v>
      </c>
      <c r="H118" t="s">
        <v>419</v>
      </c>
      <c r="I118">
        <v>1759273593.1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0</v>
      </c>
      <c r="AH118">
        <v>0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2.44</v>
      </c>
      <c r="DA118">
        <v>0.5</v>
      </c>
      <c r="DB118" t="s">
        <v>421</v>
      </c>
      <c r="DC118">
        <v>2</v>
      </c>
      <c r="DD118">
        <v>1759273593.1</v>
      </c>
      <c r="DE118">
        <v>420.007666666667</v>
      </c>
      <c r="DF118">
        <v>419.969</v>
      </c>
      <c r="DG118">
        <v>23.8850333333333</v>
      </c>
      <c r="DH118">
        <v>23.6187666666667</v>
      </c>
      <c r="DI118">
        <v>418.016666666667</v>
      </c>
      <c r="DJ118">
        <v>23.5347666666667</v>
      </c>
      <c r="DK118">
        <v>500.035333333333</v>
      </c>
      <c r="DL118">
        <v>90.3773666666667</v>
      </c>
      <c r="DM118">
        <v>0.0317958333333333</v>
      </c>
      <c r="DN118">
        <v>30.2951666666667</v>
      </c>
      <c r="DO118">
        <v>30.0123333333333</v>
      </c>
      <c r="DP118">
        <v>999.9</v>
      </c>
      <c r="DQ118">
        <v>0</v>
      </c>
      <c r="DR118">
        <v>0</v>
      </c>
      <c r="DS118">
        <v>9993.54</v>
      </c>
      <c r="DT118">
        <v>0</v>
      </c>
      <c r="DU118">
        <v>0.294208333333333</v>
      </c>
      <c r="DV118">
        <v>0.03812664</v>
      </c>
      <c r="DW118">
        <v>430.284666666667</v>
      </c>
      <c r="DX118">
        <v>430.128333333333</v>
      </c>
      <c r="DY118">
        <v>0.266297666666667</v>
      </c>
      <c r="DZ118">
        <v>419.969</v>
      </c>
      <c r="EA118">
        <v>23.6187666666667</v>
      </c>
      <c r="EB118">
        <v>2.15866666666667</v>
      </c>
      <c r="EC118">
        <v>2.13460333333333</v>
      </c>
      <c r="ED118">
        <v>18.6588</v>
      </c>
      <c r="EE118">
        <v>18.4797</v>
      </c>
      <c r="EF118">
        <v>0.00500059</v>
      </c>
      <c r="EG118">
        <v>0</v>
      </c>
      <c r="EH118">
        <v>0</v>
      </c>
      <c r="EI118">
        <v>0</v>
      </c>
      <c r="EJ118">
        <v>251.433333333333</v>
      </c>
      <c r="EK118">
        <v>0.00500059</v>
      </c>
      <c r="EL118">
        <v>-8.2</v>
      </c>
      <c r="EM118">
        <v>-0.933333333333333</v>
      </c>
      <c r="EN118">
        <v>36</v>
      </c>
      <c r="EO118">
        <v>39.354</v>
      </c>
      <c r="EP118">
        <v>37.375</v>
      </c>
      <c r="EQ118">
        <v>39.6873333333333</v>
      </c>
      <c r="ER118">
        <v>38.312</v>
      </c>
      <c r="ES118">
        <v>0</v>
      </c>
      <c r="ET118">
        <v>0</v>
      </c>
      <c r="EU118">
        <v>0</v>
      </c>
      <c r="EV118">
        <v>1759273580.3</v>
      </c>
      <c r="EW118">
        <v>0</v>
      </c>
      <c r="EX118">
        <v>255.752</v>
      </c>
      <c r="EY118">
        <v>6.30769257394996</v>
      </c>
      <c r="EZ118">
        <v>-9.56923095681495</v>
      </c>
      <c r="FA118">
        <v>-10.976</v>
      </c>
      <c r="FB118">
        <v>15</v>
      </c>
      <c r="FC118">
        <v>0</v>
      </c>
      <c r="FD118" t="s">
        <v>422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0.023527521</v>
      </c>
      <c r="FQ118">
        <v>0.0576258559398496</v>
      </c>
      <c r="FR118">
        <v>0.0378400435876925</v>
      </c>
      <c r="FS118">
        <v>1</v>
      </c>
      <c r="FT118">
        <v>254.058823529412</v>
      </c>
      <c r="FU118">
        <v>21.8487394683704</v>
      </c>
      <c r="FV118">
        <v>6.93482760492534</v>
      </c>
      <c r="FW118">
        <v>-1</v>
      </c>
      <c r="FX118">
        <v>0.2680483</v>
      </c>
      <c r="FY118">
        <v>-0.0123775939849623</v>
      </c>
      <c r="FZ118">
        <v>0.00129875806446004</v>
      </c>
      <c r="GA118">
        <v>1</v>
      </c>
      <c r="GB118">
        <v>2</v>
      </c>
      <c r="GC118">
        <v>2</v>
      </c>
      <c r="GD118" t="s">
        <v>423</v>
      </c>
      <c r="GE118">
        <v>3.13282</v>
      </c>
      <c r="GF118">
        <v>2.70983</v>
      </c>
      <c r="GG118">
        <v>0.0893929</v>
      </c>
      <c r="GH118">
        <v>0.0898598</v>
      </c>
      <c r="GI118">
        <v>0.102571</v>
      </c>
      <c r="GJ118">
        <v>0.102428</v>
      </c>
      <c r="GK118">
        <v>34295.4</v>
      </c>
      <c r="GL118">
        <v>36719.9</v>
      </c>
      <c r="GM118">
        <v>34075.1</v>
      </c>
      <c r="GN118">
        <v>36529.5</v>
      </c>
      <c r="GO118">
        <v>43182.5</v>
      </c>
      <c r="GP118">
        <v>47062</v>
      </c>
      <c r="GQ118">
        <v>53153</v>
      </c>
      <c r="GR118">
        <v>58376.9</v>
      </c>
      <c r="GS118">
        <v>1.95438</v>
      </c>
      <c r="GT118">
        <v>1.77185</v>
      </c>
      <c r="GU118">
        <v>0.0911802</v>
      </c>
      <c r="GV118">
        <v>0</v>
      </c>
      <c r="GW118">
        <v>28.5235</v>
      </c>
      <c r="GX118">
        <v>999.9</v>
      </c>
      <c r="GY118">
        <v>55.579</v>
      </c>
      <c r="GZ118">
        <v>31.36</v>
      </c>
      <c r="HA118">
        <v>28.3147</v>
      </c>
      <c r="HB118">
        <v>54.7206</v>
      </c>
      <c r="HC118">
        <v>47.9247</v>
      </c>
      <c r="HD118">
        <v>1</v>
      </c>
      <c r="HE118">
        <v>0.0679853</v>
      </c>
      <c r="HF118">
        <v>-1.42044</v>
      </c>
      <c r="HG118">
        <v>20.126</v>
      </c>
      <c r="HH118">
        <v>5.19752</v>
      </c>
      <c r="HI118">
        <v>12.0047</v>
      </c>
      <c r="HJ118">
        <v>4.97565</v>
      </c>
      <c r="HK118">
        <v>3.294</v>
      </c>
      <c r="HL118">
        <v>9999</v>
      </c>
      <c r="HM118">
        <v>9999</v>
      </c>
      <c r="HN118">
        <v>58.1</v>
      </c>
      <c r="HO118">
        <v>9999</v>
      </c>
      <c r="HP118">
        <v>1.86325</v>
      </c>
      <c r="HQ118">
        <v>1.86813</v>
      </c>
      <c r="HR118">
        <v>1.86784</v>
      </c>
      <c r="HS118">
        <v>1.86905</v>
      </c>
      <c r="HT118">
        <v>1.86982</v>
      </c>
      <c r="HU118">
        <v>1.86595</v>
      </c>
      <c r="HV118">
        <v>1.86697</v>
      </c>
      <c r="HW118">
        <v>1.86843</v>
      </c>
      <c r="HX118">
        <v>5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1.99</v>
      </c>
      <c r="IL118">
        <v>0.3502</v>
      </c>
      <c r="IM118">
        <v>0.597718743632158</v>
      </c>
      <c r="IN118">
        <v>0.00361529761911597</v>
      </c>
      <c r="IO118">
        <v>-7.80012915215668e-07</v>
      </c>
      <c r="IP118">
        <v>2.42927914842525e-10</v>
      </c>
      <c r="IQ118">
        <v>-0.106260553314027</v>
      </c>
      <c r="IR118">
        <v>-0.0164637104937544</v>
      </c>
      <c r="IS118">
        <v>0.00201699861531707</v>
      </c>
      <c r="IT118">
        <v>-2.09568535815719e-05</v>
      </c>
      <c r="IU118">
        <v>6</v>
      </c>
      <c r="IV118">
        <v>2070</v>
      </c>
      <c r="IW118">
        <v>1</v>
      </c>
      <c r="IX118">
        <v>30</v>
      </c>
      <c r="IY118">
        <v>29321226.6</v>
      </c>
      <c r="IZ118">
        <v>29321226.6</v>
      </c>
      <c r="JA118">
        <v>0.992432</v>
      </c>
      <c r="JB118">
        <v>2.64404</v>
      </c>
      <c r="JC118">
        <v>1.54785</v>
      </c>
      <c r="JD118">
        <v>2.31079</v>
      </c>
      <c r="JE118">
        <v>1.64673</v>
      </c>
      <c r="JF118">
        <v>2.26685</v>
      </c>
      <c r="JG118">
        <v>34.5321</v>
      </c>
      <c r="JH118">
        <v>24.2101</v>
      </c>
      <c r="JI118">
        <v>18</v>
      </c>
      <c r="JJ118">
        <v>504.889</v>
      </c>
      <c r="JK118">
        <v>389.331</v>
      </c>
      <c r="JL118">
        <v>30.9695</v>
      </c>
      <c r="JM118">
        <v>28.2431</v>
      </c>
      <c r="JN118">
        <v>30.0001</v>
      </c>
      <c r="JO118">
        <v>28.2268</v>
      </c>
      <c r="JP118">
        <v>28.1813</v>
      </c>
      <c r="JQ118">
        <v>19.8882</v>
      </c>
      <c r="JR118">
        <v>20.0906</v>
      </c>
      <c r="JS118">
        <v>11.8664</v>
      </c>
      <c r="JT118">
        <v>30.9623</v>
      </c>
      <c r="JU118">
        <v>420</v>
      </c>
      <c r="JV118">
        <v>23.6384</v>
      </c>
      <c r="JW118">
        <v>96.6238</v>
      </c>
      <c r="JX118">
        <v>94.5867</v>
      </c>
    </row>
    <row r="119" spans="1:284">
      <c r="A119">
        <v>103</v>
      </c>
      <c r="B119">
        <v>1759273598.1</v>
      </c>
      <c r="C119">
        <v>2060.09999990463</v>
      </c>
      <c r="D119" t="s">
        <v>634</v>
      </c>
      <c r="E119" t="s">
        <v>635</v>
      </c>
      <c r="F119">
        <v>5</v>
      </c>
      <c r="G119" t="s">
        <v>609</v>
      </c>
      <c r="H119" t="s">
        <v>419</v>
      </c>
      <c r="I119">
        <v>1759273595.1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0</v>
      </c>
      <c r="AH119">
        <v>0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2.44</v>
      </c>
      <c r="DA119">
        <v>0.5</v>
      </c>
      <c r="DB119" t="s">
        <v>421</v>
      </c>
      <c r="DC119">
        <v>2</v>
      </c>
      <c r="DD119">
        <v>1759273595.1</v>
      </c>
      <c r="DE119">
        <v>419.987333333333</v>
      </c>
      <c r="DF119">
        <v>419.981666666667</v>
      </c>
      <c r="DG119">
        <v>23.8842666666667</v>
      </c>
      <c r="DH119">
        <v>23.6183</v>
      </c>
      <c r="DI119">
        <v>417.996333333333</v>
      </c>
      <c r="DJ119">
        <v>23.5340333333333</v>
      </c>
      <c r="DK119">
        <v>499.987666666667</v>
      </c>
      <c r="DL119">
        <v>90.378</v>
      </c>
      <c r="DM119">
        <v>0.0319593333333333</v>
      </c>
      <c r="DN119">
        <v>30.2938666666667</v>
      </c>
      <c r="DO119">
        <v>30.0107</v>
      </c>
      <c r="DP119">
        <v>999.9</v>
      </c>
      <c r="DQ119">
        <v>0</v>
      </c>
      <c r="DR119">
        <v>0</v>
      </c>
      <c r="DS119">
        <v>9974.37333333333</v>
      </c>
      <c r="DT119">
        <v>0</v>
      </c>
      <c r="DU119">
        <v>0.300644333333333</v>
      </c>
      <c r="DV119">
        <v>0.00506594</v>
      </c>
      <c r="DW119">
        <v>430.263666666667</v>
      </c>
      <c r="DX119">
        <v>430.141333333333</v>
      </c>
      <c r="DY119">
        <v>0.265989333333333</v>
      </c>
      <c r="DZ119">
        <v>419.981666666667</v>
      </c>
      <c r="EA119">
        <v>23.6183</v>
      </c>
      <c r="EB119">
        <v>2.15861333333333</v>
      </c>
      <c r="EC119">
        <v>2.13457666666667</v>
      </c>
      <c r="ED119">
        <v>18.6584</v>
      </c>
      <c r="EE119">
        <v>18.4795333333333</v>
      </c>
      <c r="EF119">
        <v>0.00500059</v>
      </c>
      <c r="EG119">
        <v>0</v>
      </c>
      <c r="EH119">
        <v>0</v>
      </c>
      <c r="EI119">
        <v>0</v>
      </c>
      <c r="EJ119">
        <v>248.7</v>
      </c>
      <c r="EK119">
        <v>0.00500059</v>
      </c>
      <c r="EL119">
        <v>-11.3</v>
      </c>
      <c r="EM119">
        <v>-1.5</v>
      </c>
      <c r="EN119">
        <v>36</v>
      </c>
      <c r="EO119">
        <v>39.333</v>
      </c>
      <c r="EP119">
        <v>37.354</v>
      </c>
      <c r="EQ119">
        <v>39.6246666666667</v>
      </c>
      <c r="ER119">
        <v>38.2913333333333</v>
      </c>
      <c r="ES119">
        <v>0</v>
      </c>
      <c r="ET119">
        <v>0</v>
      </c>
      <c r="EU119">
        <v>0</v>
      </c>
      <c r="EV119">
        <v>1759273582.1</v>
      </c>
      <c r="EW119">
        <v>0</v>
      </c>
      <c r="EX119">
        <v>255.207692307692</v>
      </c>
      <c r="EY119">
        <v>-1.94188034505785</v>
      </c>
      <c r="EZ119">
        <v>-5.1282052283169</v>
      </c>
      <c r="FA119">
        <v>-11.3615384615385</v>
      </c>
      <c r="FB119">
        <v>15</v>
      </c>
      <c r="FC119">
        <v>0</v>
      </c>
      <c r="FD119" t="s">
        <v>422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0.0204086245</v>
      </c>
      <c r="FQ119">
        <v>0.0231469854135338</v>
      </c>
      <c r="FR119">
        <v>0.038055025896832</v>
      </c>
      <c r="FS119">
        <v>1</v>
      </c>
      <c r="FT119">
        <v>255.076470588235</v>
      </c>
      <c r="FU119">
        <v>11.5416348708517</v>
      </c>
      <c r="FV119">
        <v>6.48459980276934</v>
      </c>
      <c r="FW119">
        <v>-1</v>
      </c>
      <c r="FX119">
        <v>0.2677349</v>
      </c>
      <c r="FY119">
        <v>-0.0113084210526311</v>
      </c>
      <c r="FZ119">
        <v>0.00122158020203342</v>
      </c>
      <c r="GA119">
        <v>1</v>
      </c>
      <c r="GB119">
        <v>2</v>
      </c>
      <c r="GC119">
        <v>2</v>
      </c>
      <c r="GD119" t="s">
        <v>423</v>
      </c>
      <c r="GE119">
        <v>3.13286</v>
      </c>
      <c r="GF119">
        <v>2.71015</v>
      </c>
      <c r="GG119">
        <v>0.0893962</v>
      </c>
      <c r="GH119">
        <v>0.0898695</v>
      </c>
      <c r="GI119">
        <v>0.102565</v>
      </c>
      <c r="GJ119">
        <v>0.10243</v>
      </c>
      <c r="GK119">
        <v>34295.3</v>
      </c>
      <c r="GL119">
        <v>36719.7</v>
      </c>
      <c r="GM119">
        <v>34075.1</v>
      </c>
      <c r="GN119">
        <v>36529.6</v>
      </c>
      <c r="GO119">
        <v>43182.7</v>
      </c>
      <c r="GP119">
        <v>47061.8</v>
      </c>
      <c r="GQ119">
        <v>53152.8</v>
      </c>
      <c r="GR119">
        <v>58376.9</v>
      </c>
      <c r="GS119">
        <v>1.9543</v>
      </c>
      <c r="GT119">
        <v>1.77188</v>
      </c>
      <c r="GU119">
        <v>0.0910461</v>
      </c>
      <c r="GV119">
        <v>0</v>
      </c>
      <c r="GW119">
        <v>28.5223</v>
      </c>
      <c r="GX119">
        <v>999.9</v>
      </c>
      <c r="GY119">
        <v>55.579</v>
      </c>
      <c r="GZ119">
        <v>31.36</v>
      </c>
      <c r="HA119">
        <v>28.3167</v>
      </c>
      <c r="HB119">
        <v>54.5806</v>
      </c>
      <c r="HC119">
        <v>48.2171</v>
      </c>
      <c r="HD119">
        <v>1</v>
      </c>
      <c r="HE119">
        <v>0.0680564</v>
      </c>
      <c r="HF119">
        <v>-1.41275</v>
      </c>
      <c r="HG119">
        <v>20.126</v>
      </c>
      <c r="HH119">
        <v>5.19618</v>
      </c>
      <c r="HI119">
        <v>12.005</v>
      </c>
      <c r="HJ119">
        <v>4.97565</v>
      </c>
      <c r="HK119">
        <v>3.294</v>
      </c>
      <c r="HL119">
        <v>9999</v>
      </c>
      <c r="HM119">
        <v>9999</v>
      </c>
      <c r="HN119">
        <v>58.1</v>
      </c>
      <c r="HO119">
        <v>9999</v>
      </c>
      <c r="HP119">
        <v>1.86325</v>
      </c>
      <c r="HQ119">
        <v>1.86813</v>
      </c>
      <c r="HR119">
        <v>1.86785</v>
      </c>
      <c r="HS119">
        <v>1.86905</v>
      </c>
      <c r="HT119">
        <v>1.86983</v>
      </c>
      <c r="HU119">
        <v>1.86597</v>
      </c>
      <c r="HV119">
        <v>1.86698</v>
      </c>
      <c r="HW119">
        <v>1.86844</v>
      </c>
      <c r="HX119">
        <v>5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1.991</v>
      </c>
      <c r="IL119">
        <v>0.3502</v>
      </c>
      <c r="IM119">
        <v>0.597718743632158</v>
      </c>
      <c r="IN119">
        <v>0.00361529761911597</v>
      </c>
      <c r="IO119">
        <v>-7.80012915215668e-07</v>
      </c>
      <c r="IP119">
        <v>2.42927914842525e-10</v>
      </c>
      <c r="IQ119">
        <v>-0.106260553314027</v>
      </c>
      <c r="IR119">
        <v>-0.0164637104937544</v>
      </c>
      <c r="IS119">
        <v>0.00201699861531707</v>
      </c>
      <c r="IT119">
        <v>-2.09568535815719e-05</v>
      </c>
      <c r="IU119">
        <v>6</v>
      </c>
      <c r="IV119">
        <v>2070</v>
      </c>
      <c r="IW119">
        <v>1</v>
      </c>
      <c r="IX119">
        <v>30</v>
      </c>
      <c r="IY119">
        <v>29321226.6</v>
      </c>
      <c r="IZ119">
        <v>29321226.6</v>
      </c>
      <c r="JA119">
        <v>0.992432</v>
      </c>
      <c r="JB119">
        <v>2.63306</v>
      </c>
      <c r="JC119">
        <v>1.54785</v>
      </c>
      <c r="JD119">
        <v>2.31079</v>
      </c>
      <c r="JE119">
        <v>1.64551</v>
      </c>
      <c r="JF119">
        <v>2.34009</v>
      </c>
      <c r="JG119">
        <v>34.5321</v>
      </c>
      <c r="JH119">
        <v>24.2188</v>
      </c>
      <c r="JI119">
        <v>18</v>
      </c>
      <c r="JJ119">
        <v>504.84</v>
      </c>
      <c r="JK119">
        <v>389.344</v>
      </c>
      <c r="JL119">
        <v>30.9641</v>
      </c>
      <c r="JM119">
        <v>28.2431</v>
      </c>
      <c r="JN119">
        <v>30.0001</v>
      </c>
      <c r="JO119">
        <v>28.2268</v>
      </c>
      <c r="JP119">
        <v>28.1813</v>
      </c>
      <c r="JQ119">
        <v>19.8875</v>
      </c>
      <c r="JR119">
        <v>20.0906</v>
      </c>
      <c r="JS119">
        <v>11.8664</v>
      </c>
      <c r="JT119">
        <v>30.9623</v>
      </c>
      <c r="JU119">
        <v>420</v>
      </c>
      <c r="JV119">
        <v>23.6384</v>
      </c>
      <c r="JW119">
        <v>96.6236</v>
      </c>
      <c r="JX119">
        <v>94.5868</v>
      </c>
    </row>
    <row r="120" spans="1:284">
      <c r="A120">
        <v>104</v>
      </c>
      <c r="B120">
        <v>1759273600.1</v>
      </c>
      <c r="C120">
        <v>2062.09999990463</v>
      </c>
      <c r="D120" t="s">
        <v>636</v>
      </c>
      <c r="E120" t="s">
        <v>637</v>
      </c>
      <c r="F120">
        <v>5</v>
      </c>
      <c r="G120" t="s">
        <v>609</v>
      </c>
      <c r="H120" t="s">
        <v>419</v>
      </c>
      <c r="I120">
        <v>1759273597.1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0</v>
      </c>
      <c r="AH120">
        <v>0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2.44</v>
      </c>
      <c r="DA120">
        <v>0.5</v>
      </c>
      <c r="DB120" t="s">
        <v>421</v>
      </c>
      <c r="DC120">
        <v>2</v>
      </c>
      <c r="DD120">
        <v>1759273597.1</v>
      </c>
      <c r="DE120">
        <v>419.982</v>
      </c>
      <c r="DF120">
        <v>419.999</v>
      </c>
      <c r="DG120">
        <v>23.8833666666667</v>
      </c>
      <c r="DH120">
        <v>23.618</v>
      </c>
      <c r="DI120">
        <v>417.991333333333</v>
      </c>
      <c r="DJ120">
        <v>23.5331666666667</v>
      </c>
      <c r="DK120">
        <v>499.991</v>
      </c>
      <c r="DL120">
        <v>90.3785666666667</v>
      </c>
      <c r="DM120">
        <v>0.0321204</v>
      </c>
      <c r="DN120">
        <v>30.2931</v>
      </c>
      <c r="DO120">
        <v>30.0080333333333</v>
      </c>
      <c r="DP120">
        <v>999.9</v>
      </c>
      <c r="DQ120">
        <v>0</v>
      </c>
      <c r="DR120">
        <v>0</v>
      </c>
      <c r="DS120">
        <v>9976.66666666667</v>
      </c>
      <c r="DT120">
        <v>0</v>
      </c>
      <c r="DU120">
        <v>0.316274</v>
      </c>
      <c r="DV120">
        <v>-0.0172119033333333</v>
      </c>
      <c r="DW120">
        <v>430.258</v>
      </c>
      <c r="DX120">
        <v>430.158666666667</v>
      </c>
      <c r="DY120">
        <v>0.265398</v>
      </c>
      <c r="DZ120">
        <v>419.999</v>
      </c>
      <c r="EA120">
        <v>23.618</v>
      </c>
      <c r="EB120">
        <v>2.15854666666667</v>
      </c>
      <c r="EC120">
        <v>2.13456</v>
      </c>
      <c r="ED120">
        <v>18.6579</v>
      </c>
      <c r="EE120">
        <v>18.4794333333333</v>
      </c>
      <c r="EF120">
        <v>0.00500059</v>
      </c>
      <c r="EG120">
        <v>0</v>
      </c>
      <c r="EH120">
        <v>0</v>
      </c>
      <c r="EI120">
        <v>0</v>
      </c>
      <c r="EJ120">
        <v>251.833333333333</v>
      </c>
      <c r="EK120">
        <v>0.00500059</v>
      </c>
      <c r="EL120">
        <v>-14.3666666666667</v>
      </c>
      <c r="EM120">
        <v>-1.76666666666667</v>
      </c>
      <c r="EN120">
        <v>36</v>
      </c>
      <c r="EO120">
        <v>39.2913333333333</v>
      </c>
      <c r="EP120">
        <v>37.333</v>
      </c>
      <c r="EQ120">
        <v>39.583</v>
      </c>
      <c r="ER120">
        <v>38.2706666666667</v>
      </c>
      <c r="ES120">
        <v>0</v>
      </c>
      <c r="ET120">
        <v>0</v>
      </c>
      <c r="EU120">
        <v>0</v>
      </c>
      <c r="EV120">
        <v>1759273583.9</v>
      </c>
      <c r="EW120">
        <v>0</v>
      </c>
      <c r="EX120">
        <v>255.312</v>
      </c>
      <c r="EY120">
        <v>8.03846152489445</v>
      </c>
      <c r="EZ120">
        <v>-6.52307681938604</v>
      </c>
      <c r="FA120">
        <v>-11.316</v>
      </c>
      <c r="FB120">
        <v>15</v>
      </c>
      <c r="FC120">
        <v>0</v>
      </c>
      <c r="FD120" t="s">
        <v>422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0.014031976</v>
      </c>
      <c r="FQ120">
        <v>-0.0986703852631579</v>
      </c>
      <c r="FR120">
        <v>0.0431767828952753</v>
      </c>
      <c r="FS120">
        <v>1</v>
      </c>
      <c r="FT120">
        <v>254.708823529412</v>
      </c>
      <c r="FU120">
        <v>8.19709702470043</v>
      </c>
      <c r="FV120">
        <v>6.75658143838761</v>
      </c>
      <c r="FW120">
        <v>-1</v>
      </c>
      <c r="FX120">
        <v>0.26724615</v>
      </c>
      <c r="FY120">
        <v>-0.013667233082707</v>
      </c>
      <c r="FZ120">
        <v>0.00146205972090747</v>
      </c>
      <c r="GA120">
        <v>1</v>
      </c>
      <c r="GB120">
        <v>2</v>
      </c>
      <c r="GC120">
        <v>2</v>
      </c>
      <c r="GD120" t="s">
        <v>423</v>
      </c>
      <c r="GE120">
        <v>3.13285</v>
      </c>
      <c r="GF120">
        <v>2.7101</v>
      </c>
      <c r="GG120">
        <v>0.0893983</v>
      </c>
      <c r="GH120">
        <v>0.0898609</v>
      </c>
      <c r="GI120">
        <v>0.102566</v>
      </c>
      <c r="GJ120">
        <v>0.102432</v>
      </c>
      <c r="GK120">
        <v>34295.2</v>
      </c>
      <c r="GL120">
        <v>36719.8</v>
      </c>
      <c r="GM120">
        <v>34075.1</v>
      </c>
      <c r="GN120">
        <v>36529.4</v>
      </c>
      <c r="GO120">
        <v>43182.8</v>
      </c>
      <c r="GP120">
        <v>47061.6</v>
      </c>
      <c r="GQ120">
        <v>53153</v>
      </c>
      <c r="GR120">
        <v>58376.6</v>
      </c>
      <c r="GS120">
        <v>1.9541</v>
      </c>
      <c r="GT120">
        <v>1.77175</v>
      </c>
      <c r="GU120">
        <v>0.0911728</v>
      </c>
      <c r="GV120">
        <v>0</v>
      </c>
      <c r="GW120">
        <v>28.5211</v>
      </c>
      <c r="GX120">
        <v>999.9</v>
      </c>
      <c r="GY120">
        <v>55.579</v>
      </c>
      <c r="GZ120">
        <v>31.34</v>
      </c>
      <c r="HA120">
        <v>28.2842</v>
      </c>
      <c r="HB120">
        <v>54.3806</v>
      </c>
      <c r="HC120">
        <v>47.9647</v>
      </c>
      <c r="HD120">
        <v>1</v>
      </c>
      <c r="HE120">
        <v>0.0681783</v>
      </c>
      <c r="HF120">
        <v>-1.4274</v>
      </c>
      <c r="HG120">
        <v>20.126</v>
      </c>
      <c r="HH120">
        <v>5.19528</v>
      </c>
      <c r="HI120">
        <v>12.0056</v>
      </c>
      <c r="HJ120">
        <v>4.9756</v>
      </c>
      <c r="HK120">
        <v>3.294</v>
      </c>
      <c r="HL120">
        <v>9999</v>
      </c>
      <c r="HM120">
        <v>9999</v>
      </c>
      <c r="HN120">
        <v>58.1</v>
      </c>
      <c r="HO120">
        <v>9999</v>
      </c>
      <c r="HP120">
        <v>1.86325</v>
      </c>
      <c r="HQ120">
        <v>1.86812</v>
      </c>
      <c r="HR120">
        <v>1.86785</v>
      </c>
      <c r="HS120">
        <v>1.86905</v>
      </c>
      <c r="HT120">
        <v>1.86983</v>
      </c>
      <c r="HU120">
        <v>1.86596</v>
      </c>
      <c r="HV120">
        <v>1.867</v>
      </c>
      <c r="HW120">
        <v>1.86844</v>
      </c>
      <c r="HX120">
        <v>5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1.99</v>
      </c>
      <c r="IL120">
        <v>0.3502</v>
      </c>
      <c r="IM120">
        <v>0.597718743632158</v>
      </c>
      <c r="IN120">
        <v>0.00361529761911597</v>
      </c>
      <c r="IO120">
        <v>-7.80012915215668e-07</v>
      </c>
      <c r="IP120">
        <v>2.42927914842525e-10</v>
      </c>
      <c r="IQ120">
        <v>-0.106260553314027</v>
      </c>
      <c r="IR120">
        <v>-0.0164637104937544</v>
      </c>
      <c r="IS120">
        <v>0.00201699861531707</v>
      </c>
      <c r="IT120">
        <v>-2.09568535815719e-05</v>
      </c>
      <c r="IU120">
        <v>6</v>
      </c>
      <c r="IV120">
        <v>2070</v>
      </c>
      <c r="IW120">
        <v>1</v>
      </c>
      <c r="IX120">
        <v>30</v>
      </c>
      <c r="IY120">
        <v>29321226.7</v>
      </c>
      <c r="IZ120">
        <v>29321226.7</v>
      </c>
      <c r="JA120">
        <v>0.992432</v>
      </c>
      <c r="JB120">
        <v>2.64771</v>
      </c>
      <c r="JC120">
        <v>1.54785</v>
      </c>
      <c r="JD120">
        <v>2.31079</v>
      </c>
      <c r="JE120">
        <v>1.64673</v>
      </c>
      <c r="JF120">
        <v>2.2583</v>
      </c>
      <c r="JG120">
        <v>34.5321</v>
      </c>
      <c r="JH120">
        <v>24.2101</v>
      </c>
      <c r="JI120">
        <v>18</v>
      </c>
      <c r="JJ120">
        <v>504.708</v>
      </c>
      <c r="JK120">
        <v>389.277</v>
      </c>
      <c r="JL120">
        <v>30.959</v>
      </c>
      <c r="JM120">
        <v>28.2431</v>
      </c>
      <c r="JN120">
        <v>30.0001</v>
      </c>
      <c r="JO120">
        <v>28.2268</v>
      </c>
      <c r="JP120">
        <v>28.1813</v>
      </c>
      <c r="JQ120">
        <v>19.8883</v>
      </c>
      <c r="JR120">
        <v>20.0906</v>
      </c>
      <c r="JS120">
        <v>11.8664</v>
      </c>
      <c r="JT120">
        <v>30.9545</v>
      </c>
      <c r="JU120">
        <v>420</v>
      </c>
      <c r="JV120">
        <v>23.6384</v>
      </c>
      <c r="JW120">
        <v>96.6238</v>
      </c>
      <c r="JX120">
        <v>94.5863</v>
      </c>
    </row>
    <row r="121" spans="1:284">
      <c r="A121">
        <v>105</v>
      </c>
      <c r="B121">
        <v>1759273602.1</v>
      </c>
      <c r="C121">
        <v>2064.09999990463</v>
      </c>
      <c r="D121" t="s">
        <v>638</v>
      </c>
      <c r="E121" t="s">
        <v>639</v>
      </c>
      <c r="F121">
        <v>5</v>
      </c>
      <c r="G121" t="s">
        <v>609</v>
      </c>
      <c r="H121" t="s">
        <v>419</v>
      </c>
      <c r="I121">
        <v>1759273599.1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0</v>
      </c>
      <c r="AH121">
        <v>0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2.44</v>
      </c>
      <c r="DA121">
        <v>0.5</v>
      </c>
      <c r="DB121" t="s">
        <v>421</v>
      </c>
      <c r="DC121">
        <v>2</v>
      </c>
      <c r="DD121">
        <v>1759273599.1</v>
      </c>
      <c r="DE121">
        <v>419.998</v>
      </c>
      <c r="DF121">
        <v>419.993333333333</v>
      </c>
      <c r="DG121">
        <v>23.8828333333333</v>
      </c>
      <c r="DH121">
        <v>23.6183</v>
      </c>
      <c r="DI121">
        <v>418.007333333333</v>
      </c>
      <c r="DJ121">
        <v>23.5326333333333</v>
      </c>
      <c r="DK121">
        <v>499.991666666667</v>
      </c>
      <c r="DL121">
        <v>90.3785666666667</v>
      </c>
      <c r="DM121">
        <v>0.0320002</v>
      </c>
      <c r="DN121">
        <v>30.2924333333333</v>
      </c>
      <c r="DO121">
        <v>30.0068</v>
      </c>
      <c r="DP121">
        <v>999.9</v>
      </c>
      <c r="DQ121">
        <v>0</v>
      </c>
      <c r="DR121">
        <v>0</v>
      </c>
      <c r="DS121">
        <v>10001.86</v>
      </c>
      <c r="DT121">
        <v>0</v>
      </c>
      <c r="DU121">
        <v>0.328226</v>
      </c>
      <c r="DV121">
        <v>0.00456749</v>
      </c>
      <c r="DW121">
        <v>430.274</v>
      </c>
      <c r="DX121">
        <v>430.152666666667</v>
      </c>
      <c r="DY121">
        <v>0.264564666666667</v>
      </c>
      <c r="DZ121">
        <v>419.993333333333</v>
      </c>
      <c r="EA121">
        <v>23.6183</v>
      </c>
      <c r="EB121">
        <v>2.15849666666667</v>
      </c>
      <c r="EC121">
        <v>2.13458333333333</v>
      </c>
      <c r="ED121">
        <v>18.6575333333333</v>
      </c>
      <c r="EE121">
        <v>18.4796333333333</v>
      </c>
      <c r="EF121">
        <v>0.00500059</v>
      </c>
      <c r="EG121">
        <v>0</v>
      </c>
      <c r="EH121">
        <v>0</v>
      </c>
      <c r="EI121">
        <v>0</v>
      </c>
      <c r="EJ121">
        <v>252</v>
      </c>
      <c r="EK121">
        <v>0.00500059</v>
      </c>
      <c r="EL121">
        <v>-15.5333333333333</v>
      </c>
      <c r="EM121">
        <v>-2.03333333333333</v>
      </c>
      <c r="EN121">
        <v>36</v>
      </c>
      <c r="EO121">
        <v>39.2706666666667</v>
      </c>
      <c r="EP121">
        <v>37.312</v>
      </c>
      <c r="EQ121">
        <v>39.5413333333333</v>
      </c>
      <c r="ER121">
        <v>38.25</v>
      </c>
      <c r="ES121">
        <v>0</v>
      </c>
      <c r="ET121">
        <v>0</v>
      </c>
      <c r="EU121">
        <v>0</v>
      </c>
      <c r="EV121">
        <v>1759273586.3</v>
      </c>
      <c r="EW121">
        <v>0</v>
      </c>
      <c r="EX121">
        <v>255.548</v>
      </c>
      <c r="EY121">
        <v>-2.99230750949693</v>
      </c>
      <c r="EZ121">
        <v>1.63846165412037</v>
      </c>
      <c r="FA121">
        <v>-12.084</v>
      </c>
      <c r="FB121">
        <v>15</v>
      </c>
      <c r="FC121">
        <v>0</v>
      </c>
      <c r="FD121" t="s">
        <v>422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0.0160003595</v>
      </c>
      <c r="FQ121">
        <v>-0.156088458496241</v>
      </c>
      <c r="FR121">
        <v>0.042358418625624</v>
      </c>
      <c r="FS121">
        <v>1</v>
      </c>
      <c r="FT121">
        <v>255.608823529412</v>
      </c>
      <c r="FU121">
        <v>-1.08021386985066</v>
      </c>
      <c r="FV121">
        <v>6.24190617788861</v>
      </c>
      <c r="FW121">
        <v>-1</v>
      </c>
      <c r="FX121">
        <v>0.2666639</v>
      </c>
      <c r="FY121">
        <v>-0.0145578045112785</v>
      </c>
      <c r="FZ121">
        <v>0.00155948061546145</v>
      </c>
      <c r="GA121">
        <v>1</v>
      </c>
      <c r="GB121">
        <v>2</v>
      </c>
      <c r="GC121">
        <v>2</v>
      </c>
      <c r="GD121" t="s">
        <v>423</v>
      </c>
      <c r="GE121">
        <v>3.13285</v>
      </c>
      <c r="GF121">
        <v>2.70993</v>
      </c>
      <c r="GG121">
        <v>0.0893979</v>
      </c>
      <c r="GH121">
        <v>0.0898531</v>
      </c>
      <c r="GI121">
        <v>0.102567</v>
      </c>
      <c r="GJ121">
        <v>0.102431</v>
      </c>
      <c r="GK121">
        <v>34295.3</v>
      </c>
      <c r="GL121">
        <v>36719.9</v>
      </c>
      <c r="GM121">
        <v>34075.2</v>
      </c>
      <c r="GN121">
        <v>36529.2</v>
      </c>
      <c r="GO121">
        <v>43182.8</v>
      </c>
      <c r="GP121">
        <v>47061.6</v>
      </c>
      <c r="GQ121">
        <v>53153.1</v>
      </c>
      <c r="GR121">
        <v>58376.6</v>
      </c>
      <c r="GS121">
        <v>1.9541</v>
      </c>
      <c r="GT121">
        <v>1.77143</v>
      </c>
      <c r="GU121">
        <v>0.0914335</v>
      </c>
      <c r="GV121">
        <v>0</v>
      </c>
      <c r="GW121">
        <v>28.5199</v>
      </c>
      <c r="GX121">
        <v>999.9</v>
      </c>
      <c r="GY121">
        <v>55.579</v>
      </c>
      <c r="GZ121">
        <v>31.36</v>
      </c>
      <c r="HA121">
        <v>28.3184</v>
      </c>
      <c r="HB121">
        <v>54.5406</v>
      </c>
      <c r="HC121">
        <v>48.2492</v>
      </c>
      <c r="HD121">
        <v>1</v>
      </c>
      <c r="HE121">
        <v>0.0680437</v>
      </c>
      <c r="HF121">
        <v>-1.42984</v>
      </c>
      <c r="HG121">
        <v>20.1261</v>
      </c>
      <c r="HH121">
        <v>5.19468</v>
      </c>
      <c r="HI121">
        <v>12.0053</v>
      </c>
      <c r="HJ121">
        <v>4.9756</v>
      </c>
      <c r="HK121">
        <v>3.294</v>
      </c>
      <c r="HL121">
        <v>9999</v>
      </c>
      <c r="HM121">
        <v>9999</v>
      </c>
      <c r="HN121">
        <v>58.1</v>
      </c>
      <c r="HO121">
        <v>9999</v>
      </c>
      <c r="HP121">
        <v>1.86326</v>
      </c>
      <c r="HQ121">
        <v>1.86812</v>
      </c>
      <c r="HR121">
        <v>1.86784</v>
      </c>
      <c r="HS121">
        <v>1.86905</v>
      </c>
      <c r="HT121">
        <v>1.86984</v>
      </c>
      <c r="HU121">
        <v>1.86596</v>
      </c>
      <c r="HV121">
        <v>1.86701</v>
      </c>
      <c r="HW121">
        <v>1.86842</v>
      </c>
      <c r="HX121">
        <v>5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1.991</v>
      </c>
      <c r="IL121">
        <v>0.3502</v>
      </c>
      <c r="IM121">
        <v>0.597718743632158</v>
      </c>
      <c r="IN121">
        <v>0.00361529761911597</v>
      </c>
      <c r="IO121">
        <v>-7.80012915215668e-07</v>
      </c>
      <c r="IP121">
        <v>2.42927914842525e-10</v>
      </c>
      <c r="IQ121">
        <v>-0.106260553314027</v>
      </c>
      <c r="IR121">
        <v>-0.0164637104937544</v>
      </c>
      <c r="IS121">
        <v>0.00201699861531707</v>
      </c>
      <c r="IT121">
        <v>-2.09568535815719e-05</v>
      </c>
      <c r="IU121">
        <v>6</v>
      </c>
      <c r="IV121">
        <v>2070</v>
      </c>
      <c r="IW121">
        <v>1</v>
      </c>
      <c r="IX121">
        <v>30</v>
      </c>
      <c r="IY121">
        <v>29321226.7</v>
      </c>
      <c r="IZ121">
        <v>29321226.7</v>
      </c>
      <c r="JA121">
        <v>0.992432</v>
      </c>
      <c r="JB121">
        <v>2.63184</v>
      </c>
      <c r="JC121">
        <v>1.54785</v>
      </c>
      <c r="JD121">
        <v>2.31079</v>
      </c>
      <c r="JE121">
        <v>1.64673</v>
      </c>
      <c r="JF121">
        <v>2.35229</v>
      </c>
      <c r="JG121">
        <v>34.5321</v>
      </c>
      <c r="JH121">
        <v>24.2188</v>
      </c>
      <c r="JI121">
        <v>18</v>
      </c>
      <c r="JJ121">
        <v>504.708</v>
      </c>
      <c r="JK121">
        <v>389.103</v>
      </c>
      <c r="JL121">
        <v>30.955</v>
      </c>
      <c r="JM121">
        <v>28.2431</v>
      </c>
      <c r="JN121">
        <v>30</v>
      </c>
      <c r="JO121">
        <v>28.2268</v>
      </c>
      <c r="JP121">
        <v>28.1813</v>
      </c>
      <c r="JQ121">
        <v>19.8896</v>
      </c>
      <c r="JR121">
        <v>20.0906</v>
      </c>
      <c r="JS121">
        <v>11.8664</v>
      </c>
      <c r="JT121">
        <v>30.9545</v>
      </c>
      <c r="JU121">
        <v>420</v>
      </c>
      <c r="JV121">
        <v>23.6384</v>
      </c>
      <c r="JW121">
        <v>96.624</v>
      </c>
      <c r="JX121">
        <v>94.5861</v>
      </c>
    </row>
    <row r="122" spans="1:284">
      <c r="A122">
        <v>106</v>
      </c>
      <c r="B122">
        <v>1759273604.1</v>
      </c>
      <c r="C122">
        <v>2066.09999990463</v>
      </c>
      <c r="D122" t="s">
        <v>640</v>
      </c>
      <c r="E122" t="s">
        <v>641</v>
      </c>
      <c r="F122">
        <v>5</v>
      </c>
      <c r="G122" t="s">
        <v>609</v>
      </c>
      <c r="H122" t="s">
        <v>419</v>
      </c>
      <c r="I122">
        <v>1759273601.1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0</v>
      </c>
      <c r="AH122">
        <v>0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2.44</v>
      </c>
      <c r="DA122">
        <v>0.5</v>
      </c>
      <c r="DB122" t="s">
        <v>421</v>
      </c>
      <c r="DC122">
        <v>2</v>
      </c>
      <c r="DD122">
        <v>1759273601.1</v>
      </c>
      <c r="DE122">
        <v>420.010666666667</v>
      </c>
      <c r="DF122">
        <v>419.978333333333</v>
      </c>
      <c r="DG122">
        <v>23.8824666666667</v>
      </c>
      <c r="DH122">
        <v>23.6188</v>
      </c>
      <c r="DI122">
        <v>418.020333333333</v>
      </c>
      <c r="DJ122">
        <v>23.5322666666667</v>
      </c>
      <c r="DK122">
        <v>500.026333333333</v>
      </c>
      <c r="DL122">
        <v>90.3783666666667</v>
      </c>
      <c r="DM122">
        <v>0.0318786666666667</v>
      </c>
      <c r="DN122">
        <v>30.2915666666667</v>
      </c>
      <c r="DO122">
        <v>30.0074</v>
      </c>
      <c r="DP122">
        <v>999.9</v>
      </c>
      <c r="DQ122">
        <v>0</v>
      </c>
      <c r="DR122">
        <v>0</v>
      </c>
      <c r="DS122">
        <v>10012.26</v>
      </c>
      <c r="DT122">
        <v>0</v>
      </c>
      <c r="DU122">
        <v>0.330984</v>
      </c>
      <c r="DV122">
        <v>0.0325826233333333</v>
      </c>
      <c r="DW122">
        <v>430.286666666667</v>
      </c>
      <c r="DX122">
        <v>430.137333333333</v>
      </c>
      <c r="DY122">
        <v>0.263696</v>
      </c>
      <c r="DZ122">
        <v>419.978333333333</v>
      </c>
      <c r="EA122">
        <v>23.6188</v>
      </c>
      <c r="EB122">
        <v>2.15845666666667</v>
      </c>
      <c r="EC122">
        <v>2.13462333333333</v>
      </c>
      <c r="ED122">
        <v>18.6572666666667</v>
      </c>
      <c r="EE122">
        <v>18.4799333333333</v>
      </c>
      <c r="EF122">
        <v>0.00500059</v>
      </c>
      <c r="EG122">
        <v>0</v>
      </c>
      <c r="EH122">
        <v>0</v>
      </c>
      <c r="EI122">
        <v>0</v>
      </c>
      <c r="EJ122">
        <v>257.4</v>
      </c>
      <c r="EK122">
        <v>0.00500059</v>
      </c>
      <c r="EL122">
        <v>-17.9666666666667</v>
      </c>
      <c r="EM122">
        <v>-2.6</v>
      </c>
      <c r="EN122">
        <v>36</v>
      </c>
      <c r="EO122">
        <v>39.229</v>
      </c>
      <c r="EP122">
        <v>37.312</v>
      </c>
      <c r="EQ122">
        <v>39.4996666666667</v>
      </c>
      <c r="ER122">
        <v>38.25</v>
      </c>
      <c r="ES122">
        <v>0</v>
      </c>
      <c r="ET122">
        <v>0</v>
      </c>
      <c r="EU122">
        <v>0</v>
      </c>
      <c r="EV122">
        <v>1759273588.1</v>
      </c>
      <c r="EW122">
        <v>0</v>
      </c>
      <c r="EX122">
        <v>255.15</v>
      </c>
      <c r="EY122">
        <v>-0.666666506362424</v>
      </c>
      <c r="EZ122">
        <v>-6.46837617994107</v>
      </c>
      <c r="FA122">
        <v>-11.7153846153846</v>
      </c>
      <c r="FB122">
        <v>15</v>
      </c>
      <c r="FC122">
        <v>0</v>
      </c>
      <c r="FD122" t="s">
        <v>422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0.020439141</v>
      </c>
      <c r="FQ122">
        <v>-0.0656576878195489</v>
      </c>
      <c r="FR122">
        <v>0.0445959921130501</v>
      </c>
      <c r="FS122">
        <v>1</v>
      </c>
      <c r="FT122">
        <v>255.226470588235</v>
      </c>
      <c r="FU122">
        <v>2.12528648855606</v>
      </c>
      <c r="FV122">
        <v>6.20992132296136</v>
      </c>
      <c r="FW122">
        <v>-1</v>
      </c>
      <c r="FX122">
        <v>0.2662243</v>
      </c>
      <c r="FY122">
        <v>-0.0149529022556393</v>
      </c>
      <c r="FZ122">
        <v>0.00158635677260824</v>
      </c>
      <c r="GA122">
        <v>1</v>
      </c>
      <c r="GB122">
        <v>2</v>
      </c>
      <c r="GC122">
        <v>2</v>
      </c>
      <c r="GD122" t="s">
        <v>423</v>
      </c>
      <c r="GE122">
        <v>3.13296</v>
      </c>
      <c r="GF122">
        <v>2.70992</v>
      </c>
      <c r="GG122">
        <v>0.0893958</v>
      </c>
      <c r="GH122">
        <v>0.0898619</v>
      </c>
      <c r="GI122">
        <v>0.102564</v>
      </c>
      <c r="GJ122">
        <v>0.102431</v>
      </c>
      <c r="GK122">
        <v>34295.5</v>
      </c>
      <c r="GL122">
        <v>36719.7</v>
      </c>
      <c r="GM122">
        <v>34075.3</v>
      </c>
      <c r="GN122">
        <v>36529.4</v>
      </c>
      <c r="GO122">
        <v>43183</v>
      </c>
      <c r="GP122">
        <v>47061.7</v>
      </c>
      <c r="GQ122">
        <v>53153.2</v>
      </c>
      <c r="GR122">
        <v>58376.7</v>
      </c>
      <c r="GS122">
        <v>1.9544</v>
      </c>
      <c r="GT122">
        <v>1.77113</v>
      </c>
      <c r="GU122">
        <v>0.0912175</v>
      </c>
      <c r="GV122">
        <v>0</v>
      </c>
      <c r="GW122">
        <v>28.5189</v>
      </c>
      <c r="GX122">
        <v>999.9</v>
      </c>
      <c r="GY122">
        <v>55.579</v>
      </c>
      <c r="GZ122">
        <v>31.34</v>
      </c>
      <c r="HA122">
        <v>28.2825</v>
      </c>
      <c r="HB122">
        <v>54.4606</v>
      </c>
      <c r="HC122">
        <v>47.9367</v>
      </c>
      <c r="HD122">
        <v>1</v>
      </c>
      <c r="HE122">
        <v>0.0681123</v>
      </c>
      <c r="HF122">
        <v>-1.44221</v>
      </c>
      <c r="HG122">
        <v>20.126</v>
      </c>
      <c r="HH122">
        <v>5.19453</v>
      </c>
      <c r="HI122">
        <v>12.0046</v>
      </c>
      <c r="HJ122">
        <v>4.9756</v>
      </c>
      <c r="HK122">
        <v>3.294</v>
      </c>
      <c r="HL122">
        <v>9999</v>
      </c>
      <c r="HM122">
        <v>9999</v>
      </c>
      <c r="HN122">
        <v>58.1</v>
      </c>
      <c r="HO122">
        <v>9999</v>
      </c>
      <c r="HP122">
        <v>1.86326</v>
      </c>
      <c r="HQ122">
        <v>1.86812</v>
      </c>
      <c r="HR122">
        <v>1.86784</v>
      </c>
      <c r="HS122">
        <v>1.86905</v>
      </c>
      <c r="HT122">
        <v>1.86984</v>
      </c>
      <c r="HU122">
        <v>1.86596</v>
      </c>
      <c r="HV122">
        <v>1.86699</v>
      </c>
      <c r="HW122">
        <v>1.86843</v>
      </c>
      <c r="HX122">
        <v>5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1.991</v>
      </c>
      <c r="IL122">
        <v>0.3501</v>
      </c>
      <c r="IM122">
        <v>0.597718743632158</v>
      </c>
      <c r="IN122">
        <v>0.00361529761911597</v>
      </c>
      <c r="IO122">
        <v>-7.80012915215668e-07</v>
      </c>
      <c r="IP122">
        <v>2.42927914842525e-10</v>
      </c>
      <c r="IQ122">
        <v>-0.106260553314027</v>
      </c>
      <c r="IR122">
        <v>-0.0164637104937544</v>
      </c>
      <c r="IS122">
        <v>0.00201699861531707</v>
      </c>
      <c r="IT122">
        <v>-2.09568535815719e-05</v>
      </c>
      <c r="IU122">
        <v>6</v>
      </c>
      <c r="IV122">
        <v>2070</v>
      </c>
      <c r="IW122">
        <v>1</v>
      </c>
      <c r="IX122">
        <v>30</v>
      </c>
      <c r="IY122">
        <v>29321226.7</v>
      </c>
      <c r="IZ122">
        <v>29321226.7</v>
      </c>
      <c r="JA122">
        <v>0.992432</v>
      </c>
      <c r="JB122">
        <v>2.64648</v>
      </c>
      <c r="JC122">
        <v>1.54785</v>
      </c>
      <c r="JD122">
        <v>2.31201</v>
      </c>
      <c r="JE122">
        <v>1.64551</v>
      </c>
      <c r="JF122">
        <v>2.26807</v>
      </c>
      <c r="JG122">
        <v>34.5321</v>
      </c>
      <c r="JH122">
        <v>24.2101</v>
      </c>
      <c r="JI122">
        <v>18</v>
      </c>
      <c r="JJ122">
        <v>504.907</v>
      </c>
      <c r="JK122">
        <v>388.942</v>
      </c>
      <c r="JL122">
        <v>30.9511</v>
      </c>
      <c r="JM122">
        <v>28.2431</v>
      </c>
      <c r="JN122">
        <v>30.0001</v>
      </c>
      <c r="JO122">
        <v>28.2268</v>
      </c>
      <c r="JP122">
        <v>28.1813</v>
      </c>
      <c r="JQ122">
        <v>19.8895</v>
      </c>
      <c r="JR122">
        <v>20.0906</v>
      </c>
      <c r="JS122">
        <v>11.8664</v>
      </c>
      <c r="JT122">
        <v>30.947</v>
      </c>
      <c r="JU122">
        <v>420</v>
      </c>
      <c r="JV122">
        <v>23.6384</v>
      </c>
      <c r="JW122">
        <v>96.6242</v>
      </c>
      <c r="JX122">
        <v>94.5864</v>
      </c>
    </row>
    <row r="123" spans="1:284">
      <c r="A123">
        <v>107</v>
      </c>
      <c r="B123">
        <v>1759273606.1</v>
      </c>
      <c r="C123">
        <v>2068.09999990463</v>
      </c>
      <c r="D123" t="s">
        <v>642</v>
      </c>
      <c r="E123" t="s">
        <v>643</v>
      </c>
      <c r="F123">
        <v>5</v>
      </c>
      <c r="G123" t="s">
        <v>609</v>
      </c>
      <c r="H123" t="s">
        <v>419</v>
      </c>
      <c r="I123">
        <v>1759273603.1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0</v>
      </c>
      <c r="AH123">
        <v>0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2.44</v>
      </c>
      <c r="DA123">
        <v>0.5</v>
      </c>
      <c r="DB123" t="s">
        <v>421</v>
      </c>
      <c r="DC123">
        <v>2</v>
      </c>
      <c r="DD123">
        <v>1759273603.1</v>
      </c>
      <c r="DE123">
        <v>420.017</v>
      </c>
      <c r="DF123">
        <v>419.988</v>
      </c>
      <c r="DG123">
        <v>23.8821</v>
      </c>
      <c r="DH123">
        <v>23.6192</v>
      </c>
      <c r="DI123">
        <v>418.026666666667</v>
      </c>
      <c r="DJ123">
        <v>23.5319333333333</v>
      </c>
      <c r="DK123">
        <v>500.025666666667</v>
      </c>
      <c r="DL123">
        <v>90.3781</v>
      </c>
      <c r="DM123">
        <v>0.0318259666666667</v>
      </c>
      <c r="DN123">
        <v>30.2908333333333</v>
      </c>
      <c r="DO123">
        <v>30.0068333333333</v>
      </c>
      <c r="DP123">
        <v>999.9</v>
      </c>
      <c r="DQ123">
        <v>0</v>
      </c>
      <c r="DR123">
        <v>0</v>
      </c>
      <c r="DS123">
        <v>10009.1333333333</v>
      </c>
      <c r="DT123">
        <v>0</v>
      </c>
      <c r="DU123">
        <v>0.324548333333333</v>
      </c>
      <c r="DV123">
        <v>0.0290832666666667</v>
      </c>
      <c r="DW123">
        <v>430.293</v>
      </c>
      <c r="DX123">
        <v>430.147666666667</v>
      </c>
      <c r="DY123">
        <v>0.262927333333333</v>
      </c>
      <c r="DZ123">
        <v>419.988</v>
      </c>
      <c r="EA123">
        <v>23.6192</v>
      </c>
      <c r="EB123">
        <v>2.15841666666667</v>
      </c>
      <c r="EC123">
        <v>2.13465333333333</v>
      </c>
      <c r="ED123">
        <v>18.657</v>
      </c>
      <c r="EE123">
        <v>18.4801666666667</v>
      </c>
      <c r="EF123">
        <v>0.00500059</v>
      </c>
      <c r="EG123">
        <v>0</v>
      </c>
      <c r="EH123">
        <v>0</v>
      </c>
      <c r="EI123">
        <v>0</v>
      </c>
      <c r="EJ123">
        <v>259.166666666667</v>
      </c>
      <c r="EK123">
        <v>0.00500059</v>
      </c>
      <c r="EL123">
        <v>-17.4333333333333</v>
      </c>
      <c r="EM123">
        <v>-2.93333333333333</v>
      </c>
      <c r="EN123">
        <v>35.979</v>
      </c>
      <c r="EO123">
        <v>39.208</v>
      </c>
      <c r="EP123">
        <v>37.312</v>
      </c>
      <c r="EQ123">
        <v>39.4373333333333</v>
      </c>
      <c r="ER123">
        <v>38.25</v>
      </c>
      <c r="ES123">
        <v>0</v>
      </c>
      <c r="ET123">
        <v>0</v>
      </c>
      <c r="EU123">
        <v>0</v>
      </c>
      <c r="EV123">
        <v>1759273589.9</v>
      </c>
      <c r="EW123">
        <v>0</v>
      </c>
      <c r="EX123">
        <v>256.152</v>
      </c>
      <c r="EY123">
        <v>5.40769265307015</v>
      </c>
      <c r="EZ123">
        <v>9.15384601460401</v>
      </c>
      <c r="FA123">
        <v>-11.728</v>
      </c>
      <c r="FB123">
        <v>15</v>
      </c>
      <c r="FC123">
        <v>0</v>
      </c>
      <c r="FD123" t="s">
        <v>422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0.014077754</v>
      </c>
      <c r="FQ123">
        <v>0.0400217133834585</v>
      </c>
      <c r="FR123">
        <v>0.0402876164960695</v>
      </c>
      <c r="FS123">
        <v>1</v>
      </c>
      <c r="FT123">
        <v>255.085294117647</v>
      </c>
      <c r="FU123">
        <v>0.857142878234319</v>
      </c>
      <c r="FV123">
        <v>6.1618433239404</v>
      </c>
      <c r="FW123">
        <v>-1</v>
      </c>
      <c r="FX123">
        <v>0.26573735</v>
      </c>
      <c r="FY123">
        <v>-0.0174932481203012</v>
      </c>
      <c r="FZ123">
        <v>0.00179269454383618</v>
      </c>
      <c r="GA123">
        <v>1</v>
      </c>
      <c r="GB123">
        <v>2</v>
      </c>
      <c r="GC123">
        <v>2</v>
      </c>
      <c r="GD123" t="s">
        <v>423</v>
      </c>
      <c r="GE123">
        <v>3.13294</v>
      </c>
      <c r="GF123">
        <v>2.70986</v>
      </c>
      <c r="GG123">
        <v>0.0893959</v>
      </c>
      <c r="GH123">
        <v>0.0898704</v>
      </c>
      <c r="GI123">
        <v>0.102566</v>
      </c>
      <c r="GJ123">
        <v>0.102431</v>
      </c>
      <c r="GK123">
        <v>34295.5</v>
      </c>
      <c r="GL123">
        <v>36719.5</v>
      </c>
      <c r="GM123">
        <v>34075.3</v>
      </c>
      <c r="GN123">
        <v>36529.5</v>
      </c>
      <c r="GO123">
        <v>43182.9</v>
      </c>
      <c r="GP123">
        <v>47061.8</v>
      </c>
      <c r="GQ123">
        <v>53153.1</v>
      </c>
      <c r="GR123">
        <v>58376.9</v>
      </c>
      <c r="GS123">
        <v>1.9543</v>
      </c>
      <c r="GT123">
        <v>1.77127</v>
      </c>
      <c r="GU123">
        <v>0.0909865</v>
      </c>
      <c r="GV123">
        <v>0</v>
      </c>
      <c r="GW123">
        <v>28.5187</v>
      </c>
      <c r="GX123">
        <v>999.9</v>
      </c>
      <c r="GY123">
        <v>55.579</v>
      </c>
      <c r="GZ123">
        <v>31.36</v>
      </c>
      <c r="HA123">
        <v>28.3139</v>
      </c>
      <c r="HB123">
        <v>54.5006</v>
      </c>
      <c r="HC123">
        <v>48.2212</v>
      </c>
      <c r="HD123">
        <v>1</v>
      </c>
      <c r="HE123">
        <v>0.0684324</v>
      </c>
      <c r="HF123">
        <v>-1.44303</v>
      </c>
      <c r="HG123">
        <v>20.126</v>
      </c>
      <c r="HH123">
        <v>5.19438</v>
      </c>
      <c r="HI123">
        <v>12.0041</v>
      </c>
      <c r="HJ123">
        <v>4.97565</v>
      </c>
      <c r="HK123">
        <v>3.294</v>
      </c>
      <c r="HL123">
        <v>9999</v>
      </c>
      <c r="HM123">
        <v>9999</v>
      </c>
      <c r="HN123">
        <v>58.1</v>
      </c>
      <c r="HO123">
        <v>9999</v>
      </c>
      <c r="HP123">
        <v>1.86325</v>
      </c>
      <c r="HQ123">
        <v>1.86813</v>
      </c>
      <c r="HR123">
        <v>1.86784</v>
      </c>
      <c r="HS123">
        <v>1.86905</v>
      </c>
      <c r="HT123">
        <v>1.86982</v>
      </c>
      <c r="HU123">
        <v>1.86597</v>
      </c>
      <c r="HV123">
        <v>1.86698</v>
      </c>
      <c r="HW123">
        <v>1.86843</v>
      </c>
      <c r="HX123">
        <v>5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1.991</v>
      </c>
      <c r="IL123">
        <v>0.3501</v>
      </c>
      <c r="IM123">
        <v>0.597718743632158</v>
      </c>
      <c r="IN123">
        <v>0.00361529761911597</v>
      </c>
      <c r="IO123">
        <v>-7.80012915215668e-07</v>
      </c>
      <c r="IP123">
        <v>2.42927914842525e-10</v>
      </c>
      <c r="IQ123">
        <v>-0.106260553314027</v>
      </c>
      <c r="IR123">
        <v>-0.0164637104937544</v>
      </c>
      <c r="IS123">
        <v>0.00201699861531707</v>
      </c>
      <c r="IT123">
        <v>-2.09568535815719e-05</v>
      </c>
      <c r="IU123">
        <v>6</v>
      </c>
      <c r="IV123">
        <v>2070</v>
      </c>
      <c r="IW123">
        <v>1</v>
      </c>
      <c r="IX123">
        <v>30</v>
      </c>
      <c r="IY123">
        <v>29321226.8</v>
      </c>
      <c r="IZ123">
        <v>29321226.8</v>
      </c>
      <c r="JA123">
        <v>0.992432</v>
      </c>
      <c r="JB123">
        <v>2.63428</v>
      </c>
      <c r="JC123">
        <v>1.54785</v>
      </c>
      <c r="JD123">
        <v>2.31079</v>
      </c>
      <c r="JE123">
        <v>1.64673</v>
      </c>
      <c r="JF123">
        <v>2.36328</v>
      </c>
      <c r="JG123">
        <v>34.5321</v>
      </c>
      <c r="JH123">
        <v>24.2188</v>
      </c>
      <c r="JI123">
        <v>18</v>
      </c>
      <c r="JJ123">
        <v>504.84</v>
      </c>
      <c r="JK123">
        <v>389.022</v>
      </c>
      <c r="JL123">
        <v>30.9484</v>
      </c>
      <c r="JM123">
        <v>28.2431</v>
      </c>
      <c r="JN123">
        <v>30.0002</v>
      </c>
      <c r="JO123">
        <v>28.2268</v>
      </c>
      <c r="JP123">
        <v>28.1813</v>
      </c>
      <c r="JQ123">
        <v>19.8884</v>
      </c>
      <c r="JR123">
        <v>20.0906</v>
      </c>
      <c r="JS123">
        <v>11.8664</v>
      </c>
      <c r="JT123">
        <v>30.947</v>
      </c>
      <c r="JU123">
        <v>420</v>
      </c>
      <c r="JV123">
        <v>23.6384</v>
      </c>
      <c r="JW123">
        <v>96.6242</v>
      </c>
      <c r="JX123">
        <v>94.5868</v>
      </c>
    </row>
    <row r="124" spans="1:284">
      <c r="A124">
        <v>108</v>
      </c>
      <c r="B124">
        <v>1759273608.1</v>
      </c>
      <c r="C124">
        <v>2070.09999990463</v>
      </c>
      <c r="D124" t="s">
        <v>644</v>
      </c>
      <c r="E124" t="s">
        <v>645</v>
      </c>
      <c r="F124">
        <v>5</v>
      </c>
      <c r="G124" t="s">
        <v>609</v>
      </c>
      <c r="H124" t="s">
        <v>419</v>
      </c>
      <c r="I124">
        <v>1759273605.1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0</v>
      </c>
      <c r="AH124">
        <v>0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2.44</v>
      </c>
      <c r="DA124">
        <v>0.5</v>
      </c>
      <c r="DB124" t="s">
        <v>421</v>
      </c>
      <c r="DC124">
        <v>2</v>
      </c>
      <c r="DD124">
        <v>1759273605.1</v>
      </c>
      <c r="DE124">
        <v>420.007333333333</v>
      </c>
      <c r="DF124">
        <v>420.015666666667</v>
      </c>
      <c r="DG124">
        <v>23.8817666666667</v>
      </c>
      <c r="DH124">
        <v>23.6190333333333</v>
      </c>
      <c r="DI124">
        <v>418.017333333333</v>
      </c>
      <c r="DJ124">
        <v>23.5316333333333</v>
      </c>
      <c r="DK124">
        <v>500.011666666667</v>
      </c>
      <c r="DL124">
        <v>90.3787</v>
      </c>
      <c r="DM124">
        <v>0.0317794666666667</v>
      </c>
      <c r="DN124">
        <v>30.2904</v>
      </c>
      <c r="DO124">
        <v>30.0050333333333</v>
      </c>
      <c r="DP124">
        <v>999.9</v>
      </c>
      <c r="DQ124">
        <v>0</v>
      </c>
      <c r="DR124">
        <v>0</v>
      </c>
      <c r="DS124">
        <v>10005.8</v>
      </c>
      <c r="DT124">
        <v>0</v>
      </c>
      <c r="DU124">
        <v>0.313515666666667</v>
      </c>
      <c r="DV124">
        <v>-0.00820923333333333</v>
      </c>
      <c r="DW124">
        <v>430.283333333333</v>
      </c>
      <c r="DX124">
        <v>430.176</v>
      </c>
      <c r="DY124">
        <v>0.262760666666667</v>
      </c>
      <c r="DZ124">
        <v>420.015666666667</v>
      </c>
      <c r="EA124">
        <v>23.6190333333333</v>
      </c>
      <c r="EB124">
        <v>2.15840333333333</v>
      </c>
      <c r="EC124">
        <v>2.13465333333333</v>
      </c>
      <c r="ED124">
        <v>18.6569</v>
      </c>
      <c r="EE124">
        <v>18.4801666666667</v>
      </c>
      <c r="EF124">
        <v>0.00500059</v>
      </c>
      <c r="EG124">
        <v>0</v>
      </c>
      <c r="EH124">
        <v>0</v>
      </c>
      <c r="EI124">
        <v>0</v>
      </c>
      <c r="EJ124">
        <v>260.133333333333</v>
      </c>
      <c r="EK124">
        <v>0.00500059</v>
      </c>
      <c r="EL124">
        <v>-18.9</v>
      </c>
      <c r="EM124">
        <v>-3.5</v>
      </c>
      <c r="EN124">
        <v>35.958</v>
      </c>
      <c r="EO124">
        <v>39.1663333333333</v>
      </c>
      <c r="EP124">
        <v>37.2913333333333</v>
      </c>
      <c r="EQ124">
        <v>39.3956666666667</v>
      </c>
      <c r="ER124">
        <v>38.229</v>
      </c>
      <c r="ES124">
        <v>0</v>
      </c>
      <c r="ET124">
        <v>0</v>
      </c>
      <c r="EU124">
        <v>0</v>
      </c>
      <c r="EV124">
        <v>1759273592.3</v>
      </c>
      <c r="EW124">
        <v>0</v>
      </c>
      <c r="EX124">
        <v>255.232</v>
      </c>
      <c r="EY124">
        <v>-25.9769229986019</v>
      </c>
      <c r="EZ124">
        <v>20.5923078842417</v>
      </c>
      <c r="FA124">
        <v>-11.26</v>
      </c>
      <c r="FB124">
        <v>15</v>
      </c>
      <c r="FC124">
        <v>0</v>
      </c>
      <c r="FD124" t="s">
        <v>422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0.006404109</v>
      </c>
      <c r="FQ124">
        <v>0.0213324703759399</v>
      </c>
      <c r="FR124">
        <v>0.0413072734403096</v>
      </c>
      <c r="FS124">
        <v>1</v>
      </c>
      <c r="FT124">
        <v>255.691176470588</v>
      </c>
      <c r="FU124">
        <v>6.99312455508958</v>
      </c>
      <c r="FV124">
        <v>6.36850557994568</v>
      </c>
      <c r="FW124">
        <v>-1</v>
      </c>
      <c r="FX124">
        <v>0.2651528</v>
      </c>
      <c r="FY124">
        <v>-0.016669533834586</v>
      </c>
      <c r="FZ124">
        <v>0.00173956582514144</v>
      </c>
      <c r="GA124">
        <v>1</v>
      </c>
      <c r="GB124">
        <v>2</v>
      </c>
      <c r="GC124">
        <v>2</v>
      </c>
      <c r="GD124" t="s">
        <v>423</v>
      </c>
      <c r="GE124">
        <v>3.13292</v>
      </c>
      <c r="GF124">
        <v>2.70971</v>
      </c>
      <c r="GG124">
        <v>0.0893969</v>
      </c>
      <c r="GH124">
        <v>0.0898659</v>
      </c>
      <c r="GI124">
        <v>0.102567</v>
      </c>
      <c r="GJ124">
        <v>0.102432</v>
      </c>
      <c r="GK124">
        <v>34295.3</v>
      </c>
      <c r="GL124">
        <v>36719.6</v>
      </c>
      <c r="GM124">
        <v>34075.1</v>
      </c>
      <c r="GN124">
        <v>36529.4</v>
      </c>
      <c r="GO124">
        <v>43182.7</v>
      </c>
      <c r="GP124">
        <v>47061.8</v>
      </c>
      <c r="GQ124">
        <v>53153</v>
      </c>
      <c r="GR124">
        <v>58376.9</v>
      </c>
      <c r="GS124">
        <v>1.95427</v>
      </c>
      <c r="GT124">
        <v>1.7715</v>
      </c>
      <c r="GU124">
        <v>0.0912249</v>
      </c>
      <c r="GV124">
        <v>0</v>
      </c>
      <c r="GW124">
        <v>28.5174</v>
      </c>
      <c r="GX124">
        <v>999.9</v>
      </c>
      <c r="GY124">
        <v>55.555</v>
      </c>
      <c r="GZ124">
        <v>31.34</v>
      </c>
      <c r="HA124">
        <v>28.271</v>
      </c>
      <c r="HB124">
        <v>54.7206</v>
      </c>
      <c r="HC124">
        <v>47.9046</v>
      </c>
      <c r="HD124">
        <v>1</v>
      </c>
      <c r="HE124">
        <v>0.0683511</v>
      </c>
      <c r="HF124">
        <v>-1.44063</v>
      </c>
      <c r="HG124">
        <v>20.126</v>
      </c>
      <c r="HH124">
        <v>5.19573</v>
      </c>
      <c r="HI124">
        <v>12.0041</v>
      </c>
      <c r="HJ124">
        <v>4.97565</v>
      </c>
      <c r="HK124">
        <v>3.294</v>
      </c>
      <c r="HL124">
        <v>9999</v>
      </c>
      <c r="HM124">
        <v>9999</v>
      </c>
      <c r="HN124">
        <v>58.1</v>
      </c>
      <c r="HO124">
        <v>9999</v>
      </c>
      <c r="HP124">
        <v>1.86325</v>
      </c>
      <c r="HQ124">
        <v>1.86812</v>
      </c>
      <c r="HR124">
        <v>1.86784</v>
      </c>
      <c r="HS124">
        <v>1.86905</v>
      </c>
      <c r="HT124">
        <v>1.86982</v>
      </c>
      <c r="HU124">
        <v>1.86594</v>
      </c>
      <c r="HV124">
        <v>1.86702</v>
      </c>
      <c r="HW124">
        <v>1.86842</v>
      </c>
      <c r="HX124">
        <v>5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1.99</v>
      </c>
      <c r="IL124">
        <v>0.3501</v>
      </c>
      <c r="IM124">
        <v>0.597718743632158</v>
      </c>
      <c r="IN124">
        <v>0.00361529761911597</v>
      </c>
      <c r="IO124">
        <v>-7.80012915215668e-07</v>
      </c>
      <c r="IP124">
        <v>2.42927914842525e-10</v>
      </c>
      <c r="IQ124">
        <v>-0.106260553314027</v>
      </c>
      <c r="IR124">
        <v>-0.0164637104937544</v>
      </c>
      <c r="IS124">
        <v>0.00201699861531707</v>
      </c>
      <c r="IT124">
        <v>-2.09568535815719e-05</v>
      </c>
      <c r="IU124">
        <v>6</v>
      </c>
      <c r="IV124">
        <v>2070</v>
      </c>
      <c r="IW124">
        <v>1</v>
      </c>
      <c r="IX124">
        <v>30</v>
      </c>
      <c r="IY124">
        <v>29321226.8</v>
      </c>
      <c r="IZ124">
        <v>29321226.8</v>
      </c>
      <c r="JA124">
        <v>0.992432</v>
      </c>
      <c r="JB124">
        <v>2.64893</v>
      </c>
      <c r="JC124">
        <v>1.54785</v>
      </c>
      <c r="JD124">
        <v>2.31079</v>
      </c>
      <c r="JE124">
        <v>1.64673</v>
      </c>
      <c r="JF124">
        <v>2.23999</v>
      </c>
      <c r="JG124">
        <v>34.5321</v>
      </c>
      <c r="JH124">
        <v>24.2101</v>
      </c>
      <c r="JI124">
        <v>18</v>
      </c>
      <c r="JJ124">
        <v>504.824</v>
      </c>
      <c r="JK124">
        <v>389.143</v>
      </c>
      <c r="JL124">
        <v>30.9459</v>
      </c>
      <c r="JM124">
        <v>28.2431</v>
      </c>
      <c r="JN124">
        <v>30</v>
      </c>
      <c r="JO124">
        <v>28.2268</v>
      </c>
      <c r="JP124">
        <v>28.1813</v>
      </c>
      <c r="JQ124">
        <v>19.8887</v>
      </c>
      <c r="JR124">
        <v>20.0906</v>
      </c>
      <c r="JS124">
        <v>11.8664</v>
      </c>
      <c r="JT124">
        <v>30.947</v>
      </c>
      <c r="JU124">
        <v>420</v>
      </c>
      <c r="JV124">
        <v>23.6384</v>
      </c>
      <c r="JW124">
        <v>96.6239</v>
      </c>
      <c r="JX124">
        <v>94.5866</v>
      </c>
    </row>
    <row r="125" spans="1:284">
      <c r="A125">
        <v>109</v>
      </c>
      <c r="B125">
        <v>1759273610.1</v>
      </c>
      <c r="C125">
        <v>2072.09999990463</v>
      </c>
      <c r="D125" t="s">
        <v>646</v>
      </c>
      <c r="E125" t="s">
        <v>647</v>
      </c>
      <c r="F125">
        <v>5</v>
      </c>
      <c r="G125" t="s">
        <v>609</v>
      </c>
      <c r="H125" t="s">
        <v>419</v>
      </c>
      <c r="I125">
        <v>1759273607.1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0</v>
      </c>
      <c r="AH125">
        <v>0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2.44</v>
      </c>
      <c r="DA125">
        <v>0.5</v>
      </c>
      <c r="DB125" t="s">
        <v>421</v>
      </c>
      <c r="DC125">
        <v>2</v>
      </c>
      <c r="DD125">
        <v>1759273607.1</v>
      </c>
      <c r="DE125">
        <v>419.991</v>
      </c>
      <c r="DF125">
        <v>420.018</v>
      </c>
      <c r="DG125">
        <v>23.8821</v>
      </c>
      <c r="DH125">
        <v>23.6186</v>
      </c>
      <c r="DI125">
        <v>418.001</v>
      </c>
      <c r="DJ125">
        <v>23.532</v>
      </c>
      <c r="DK125">
        <v>500.021</v>
      </c>
      <c r="DL125">
        <v>90.379</v>
      </c>
      <c r="DM125">
        <v>0.0317631</v>
      </c>
      <c r="DN125">
        <v>30.2900666666667</v>
      </c>
      <c r="DO125">
        <v>30.0027</v>
      </c>
      <c r="DP125">
        <v>999.9</v>
      </c>
      <c r="DQ125">
        <v>0</v>
      </c>
      <c r="DR125">
        <v>0</v>
      </c>
      <c r="DS125">
        <v>10000.8166666667</v>
      </c>
      <c r="DT125">
        <v>0</v>
      </c>
      <c r="DU125">
        <v>0.304321666666667</v>
      </c>
      <c r="DV125">
        <v>-0.0269877333333333</v>
      </c>
      <c r="DW125">
        <v>430.266666666667</v>
      </c>
      <c r="DX125">
        <v>430.178</v>
      </c>
      <c r="DY125">
        <v>0.263548</v>
      </c>
      <c r="DZ125">
        <v>420.018</v>
      </c>
      <c r="EA125">
        <v>23.6186</v>
      </c>
      <c r="EB125">
        <v>2.15844333333333</v>
      </c>
      <c r="EC125">
        <v>2.13462</v>
      </c>
      <c r="ED125">
        <v>18.6571666666667</v>
      </c>
      <c r="EE125">
        <v>18.4799</v>
      </c>
      <c r="EF125">
        <v>0.00500059</v>
      </c>
      <c r="EG125">
        <v>0</v>
      </c>
      <c r="EH125">
        <v>0</v>
      </c>
      <c r="EI125">
        <v>0</v>
      </c>
      <c r="EJ125">
        <v>262.166666666667</v>
      </c>
      <c r="EK125">
        <v>0.00500059</v>
      </c>
      <c r="EL125">
        <v>-10.9666666666667</v>
      </c>
      <c r="EM125">
        <v>-1.8</v>
      </c>
      <c r="EN125">
        <v>35.937</v>
      </c>
      <c r="EO125">
        <v>39.1456666666667</v>
      </c>
      <c r="EP125">
        <v>37.2706666666667</v>
      </c>
      <c r="EQ125">
        <v>39.354</v>
      </c>
      <c r="ER125">
        <v>38.208</v>
      </c>
      <c r="ES125">
        <v>0</v>
      </c>
      <c r="ET125">
        <v>0</v>
      </c>
      <c r="EU125">
        <v>0</v>
      </c>
      <c r="EV125">
        <v>1759273594.1</v>
      </c>
      <c r="EW125">
        <v>0</v>
      </c>
      <c r="EX125">
        <v>254.946153846154</v>
      </c>
      <c r="EY125">
        <v>-13.0188033563542</v>
      </c>
      <c r="EZ125">
        <v>12.4752140375389</v>
      </c>
      <c r="FA125">
        <v>-10.3115384615385</v>
      </c>
      <c r="FB125">
        <v>15</v>
      </c>
      <c r="FC125">
        <v>0</v>
      </c>
      <c r="FD125" t="s">
        <v>422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0.006326289</v>
      </c>
      <c r="FQ125">
        <v>-0.115136190676692</v>
      </c>
      <c r="FR125">
        <v>0.0415385014508572</v>
      </c>
      <c r="FS125">
        <v>1</v>
      </c>
      <c r="FT125">
        <v>254.952941176471</v>
      </c>
      <c r="FU125">
        <v>-7.36745599828379</v>
      </c>
      <c r="FV125">
        <v>6.72476701079531</v>
      </c>
      <c r="FW125">
        <v>-1</v>
      </c>
      <c r="FX125">
        <v>0.2647597</v>
      </c>
      <c r="FY125">
        <v>-0.0137931428571423</v>
      </c>
      <c r="FZ125">
        <v>0.0015497058462818</v>
      </c>
      <c r="GA125">
        <v>1</v>
      </c>
      <c r="GB125">
        <v>2</v>
      </c>
      <c r="GC125">
        <v>2</v>
      </c>
      <c r="GD125" t="s">
        <v>423</v>
      </c>
      <c r="GE125">
        <v>3.13283</v>
      </c>
      <c r="GF125">
        <v>2.70984</v>
      </c>
      <c r="GG125">
        <v>0.0893993</v>
      </c>
      <c r="GH125">
        <v>0.0898632</v>
      </c>
      <c r="GI125">
        <v>0.102567</v>
      </c>
      <c r="GJ125">
        <v>0.102434</v>
      </c>
      <c r="GK125">
        <v>34295.2</v>
      </c>
      <c r="GL125">
        <v>36719.7</v>
      </c>
      <c r="GM125">
        <v>34075.1</v>
      </c>
      <c r="GN125">
        <v>36529.4</v>
      </c>
      <c r="GO125">
        <v>43182.6</v>
      </c>
      <c r="GP125">
        <v>47061.7</v>
      </c>
      <c r="GQ125">
        <v>53152.8</v>
      </c>
      <c r="GR125">
        <v>58376.9</v>
      </c>
      <c r="GS125">
        <v>1.95443</v>
      </c>
      <c r="GT125">
        <v>1.7715</v>
      </c>
      <c r="GU125">
        <v>0.0913739</v>
      </c>
      <c r="GV125">
        <v>0</v>
      </c>
      <c r="GW125">
        <v>28.5164</v>
      </c>
      <c r="GX125">
        <v>999.9</v>
      </c>
      <c r="GY125">
        <v>55.579</v>
      </c>
      <c r="GZ125">
        <v>31.34</v>
      </c>
      <c r="HA125">
        <v>28.2866</v>
      </c>
      <c r="HB125">
        <v>54.6406</v>
      </c>
      <c r="HC125">
        <v>48.2252</v>
      </c>
      <c r="HD125">
        <v>1</v>
      </c>
      <c r="HE125">
        <v>0.0679726</v>
      </c>
      <c r="HF125">
        <v>-1.45367</v>
      </c>
      <c r="HG125">
        <v>20.1258</v>
      </c>
      <c r="HH125">
        <v>5.19677</v>
      </c>
      <c r="HI125">
        <v>12.004</v>
      </c>
      <c r="HJ125">
        <v>4.97545</v>
      </c>
      <c r="HK125">
        <v>3.294</v>
      </c>
      <c r="HL125">
        <v>9999</v>
      </c>
      <c r="HM125">
        <v>9999</v>
      </c>
      <c r="HN125">
        <v>58.1</v>
      </c>
      <c r="HO125">
        <v>9999</v>
      </c>
      <c r="HP125">
        <v>1.86325</v>
      </c>
      <c r="HQ125">
        <v>1.86812</v>
      </c>
      <c r="HR125">
        <v>1.86784</v>
      </c>
      <c r="HS125">
        <v>1.86905</v>
      </c>
      <c r="HT125">
        <v>1.86982</v>
      </c>
      <c r="HU125">
        <v>1.86593</v>
      </c>
      <c r="HV125">
        <v>1.86703</v>
      </c>
      <c r="HW125">
        <v>1.86843</v>
      </c>
      <c r="HX125">
        <v>5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1.99</v>
      </c>
      <c r="IL125">
        <v>0.3502</v>
      </c>
      <c r="IM125">
        <v>0.597718743632158</v>
      </c>
      <c r="IN125">
        <v>0.00361529761911597</v>
      </c>
      <c r="IO125">
        <v>-7.80012915215668e-07</v>
      </c>
      <c r="IP125">
        <v>2.42927914842525e-10</v>
      </c>
      <c r="IQ125">
        <v>-0.106260553314027</v>
      </c>
      <c r="IR125">
        <v>-0.0164637104937544</v>
      </c>
      <c r="IS125">
        <v>0.00201699861531707</v>
      </c>
      <c r="IT125">
        <v>-2.09568535815719e-05</v>
      </c>
      <c r="IU125">
        <v>6</v>
      </c>
      <c r="IV125">
        <v>2070</v>
      </c>
      <c r="IW125">
        <v>1</v>
      </c>
      <c r="IX125">
        <v>30</v>
      </c>
      <c r="IY125">
        <v>29321226.8</v>
      </c>
      <c r="IZ125">
        <v>29321226.8</v>
      </c>
      <c r="JA125">
        <v>0.992432</v>
      </c>
      <c r="JB125">
        <v>2.63184</v>
      </c>
      <c r="JC125">
        <v>1.54785</v>
      </c>
      <c r="JD125">
        <v>2.31079</v>
      </c>
      <c r="JE125">
        <v>1.64673</v>
      </c>
      <c r="JF125">
        <v>2.36328</v>
      </c>
      <c r="JG125">
        <v>34.5321</v>
      </c>
      <c r="JH125">
        <v>24.2188</v>
      </c>
      <c r="JI125">
        <v>18</v>
      </c>
      <c r="JJ125">
        <v>504.923</v>
      </c>
      <c r="JK125">
        <v>389.143</v>
      </c>
      <c r="JL125">
        <v>30.9433</v>
      </c>
      <c r="JM125">
        <v>28.2431</v>
      </c>
      <c r="JN125">
        <v>29.9999</v>
      </c>
      <c r="JO125">
        <v>28.2268</v>
      </c>
      <c r="JP125">
        <v>28.1813</v>
      </c>
      <c r="JQ125">
        <v>19.8882</v>
      </c>
      <c r="JR125">
        <v>20.0906</v>
      </c>
      <c r="JS125">
        <v>11.8664</v>
      </c>
      <c r="JT125">
        <v>30.9444</v>
      </c>
      <c r="JU125">
        <v>420</v>
      </c>
      <c r="JV125">
        <v>23.6384</v>
      </c>
      <c r="JW125">
        <v>96.6236</v>
      </c>
      <c r="JX125">
        <v>94.5866</v>
      </c>
    </row>
    <row r="126" spans="1:284">
      <c r="A126">
        <v>110</v>
      </c>
      <c r="B126">
        <v>1759273612.1</v>
      </c>
      <c r="C126">
        <v>2074.09999990463</v>
      </c>
      <c r="D126" t="s">
        <v>648</v>
      </c>
      <c r="E126" t="s">
        <v>649</v>
      </c>
      <c r="F126">
        <v>5</v>
      </c>
      <c r="G126" t="s">
        <v>609</v>
      </c>
      <c r="H126" t="s">
        <v>419</v>
      </c>
      <c r="I126">
        <v>1759273609.1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0</v>
      </c>
      <c r="AH126">
        <v>0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2.44</v>
      </c>
      <c r="DA126">
        <v>0.5</v>
      </c>
      <c r="DB126" t="s">
        <v>421</v>
      </c>
      <c r="DC126">
        <v>2</v>
      </c>
      <c r="DD126">
        <v>1759273609.1</v>
      </c>
      <c r="DE126">
        <v>419.991</v>
      </c>
      <c r="DF126">
        <v>420.012</v>
      </c>
      <c r="DG126">
        <v>23.8825666666667</v>
      </c>
      <c r="DH126">
        <v>23.6184333333333</v>
      </c>
      <c r="DI126">
        <v>418.000666666667</v>
      </c>
      <c r="DJ126">
        <v>23.5324333333333</v>
      </c>
      <c r="DK126">
        <v>500.002666666667</v>
      </c>
      <c r="DL126">
        <v>90.3786666666667</v>
      </c>
      <c r="DM126">
        <v>0.0318177</v>
      </c>
      <c r="DN126">
        <v>30.2897</v>
      </c>
      <c r="DO126">
        <v>30.0035</v>
      </c>
      <c r="DP126">
        <v>999.9</v>
      </c>
      <c r="DQ126">
        <v>0</v>
      </c>
      <c r="DR126">
        <v>0</v>
      </c>
      <c r="DS126">
        <v>9995.81666666667</v>
      </c>
      <c r="DT126">
        <v>0</v>
      </c>
      <c r="DU126">
        <v>0.303402333333333</v>
      </c>
      <c r="DV126">
        <v>-0.0209249</v>
      </c>
      <c r="DW126">
        <v>430.266666666667</v>
      </c>
      <c r="DX126">
        <v>430.171666666667</v>
      </c>
      <c r="DY126">
        <v>0.264157666666667</v>
      </c>
      <c r="DZ126">
        <v>420.012</v>
      </c>
      <c r="EA126">
        <v>23.6184333333333</v>
      </c>
      <c r="EB126">
        <v>2.15847666666667</v>
      </c>
      <c r="EC126">
        <v>2.1346</v>
      </c>
      <c r="ED126">
        <v>18.6574</v>
      </c>
      <c r="EE126">
        <v>18.4797333333333</v>
      </c>
      <c r="EF126">
        <v>0.00500059</v>
      </c>
      <c r="EG126">
        <v>0</v>
      </c>
      <c r="EH126">
        <v>0</v>
      </c>
      <c r="EI126">
        <v>0</v>
      </c>
      <c r="EJ126">
        <v>258.766666666667</v>
      </c>
      <c r="EK126">
        <v>0.00500059</v>
      </c>
      <c r="EL126">
        <v>-8.83333333333333</v>
      </c>
      <c r="EM126">
        <v>-0.6</v>
      </c>
      <c r="EN126">
        <v>35.937</v>
      </c>
      <c r="EO126">
        <v>39.125</v>
      </c>
      <c r="EP126">
        <v>37.25</v>
      </c>
      <c r="EQ126">
        <v>39.333</v>
      </c>
      <c r="ER126">
        <v>38.187</v>
      </c>
      <c r="ES126">
        <v>0</v>
      </c>
      <c r="ET126">
        <v>0</v>
      </c>
      <c r="EU126">
        <v>0</v>
      </c>
      <c r="EV126">
        <v>1759273595.9</v>
      </c>
      <c r="EW126">
        <v>0</v>
      </c>
      <c r="EX126">
        <v>254.592</v>
      </c>
      <c r="EY126">
        <v>-25.2923075361368</v>
      </c>
      <c r="EZ126">
        <v>13.3076927884796</v>
      </c>
      <c r="FA126">
        <v>-10.228</v>
      </c>
      <c r="FB126">
        <v>15</v>
      </c>
      <c r="FC126">
        <v>0</v>
      </c>
      <c r="FD126" t="s">
        <v>422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0.008364864</v>
      </c>
      <c r="FQ126">
        <v>-0.197803532932331</v>
      </c>
      <c r="FR126">
        <v>0.0407346350468173</v>
      </c>
      <c r="FS126">
        <v>1</v>
      </c>
      <c r="FT126">
        <v>254.967647058824</v>
      </c>
      <c r="FU126">
        <v>-5.0893810487236</v>
      </c>
      <c r="FV126">
        <v>6.72168223815487</v>
      </c>
      <c r="FW126">
        <v>-1</v>
      </c>
      <c r="FX126">
        <v>0.26448745</v>
      </c>
      <c r="FY126">
        <v>-0.0108789022556386</v>
      </c>
      <c r="FZ126">
        <v>0.00142386342305012</v>
      </c>
      <c r="GA126">
        <v>1</v>
      </c>
      <c r="GB126">
        <v>2</v>
      </c>
      <c r="GC126">
        <v>2</v>
      </c>
      <c r="GD126" t="s">
        <v>423</v>
      </c>
      <c r="GE126">
        <v>3.13282</v>
      </c>
      <c r="GF126">
        <v>2.71</v>
      </c>
      <c r="GG126">
        <v>0.0894011</v>
      </c>
      <c r="GH126">
        <v>0.0898629</v>
      </c>
      <c r="GI126">
        <v>0.102566</v>
      </c>
      <c r="GJ126">
        <v>0.102432</v>
      </c>
      <c r="GK126">
        <v>34295.1</v>
      </c>
      <c r="GL126">
        <v>36719.7</v>
      </c>
      <c r="GM126">
        <v>34075.1</v>
      </c>
      <c r="GN126">
        <v>36529.4</v>
      </c>
      <c r="GO126">
        <v>43182.5</v>
      </c>
      <c r="GP126">
        <v>47061.8</v>
      </c>
      <c r="GQ126">
        <v>53152.7</v>
      </c>
      <c r="GR126">
        <v>58377</v>
      </c>
      <c r="GS126">
        <v>1.95443</v>
      </c>
      <c r="GT126">
        <v>1.77145</v>
      </c>
      <c r="GU126">
        <v>0.0915229</v>
      </c>
      <c r="GV126">
        <v>0</v>
      </c>
      <c r="GW126">
        <v>28.5164</v>
      </c>
      <c r="GX126">
        <v>999.9</v>
      </c>
      <c r="GY126">
        <v>55.579</v>
      </c>
      <c r="GZ126">
        <v>31.34</v>
      </c>
      <c r="HA126">
        <v>28.2856</v>
      </c>
      <c r="HB126">
        <v>54.3806</v>
      </c>
      <c r="HC126">
        <v>47.9968</v>
      </c>
      <c r="HD126">
        <v>1</v>
      </c>
      <c r="HE126">
        <v>0.0678379</v>
      </c>
      <c r="HF126">
        <v>-1.45932</v>
      </c>
      <c r="HG126">
        <v>20.1256</v>
      </c>
      <c r="HH126">
        <v>5.19707</v>
      </c>
      <c r="HI126">
        <v>12.0046</v>
      </c>
      <c r="HJ126">
        <v>4.9755</v>
      </c>
      <c r="HK126">
        <v>3.294</v>
      </c>
      <c r="HL126">
        <v>9999</v>
      </c>
      <c r="HM126">
        <v>9999</v>
      </c>
      <c r="HN126">
        <v>58.1</v>
      </c>
      <c r="HO126">
        <v>9999</v>
      </c>
      <c r="HP126">
        <v>1.86325</v>
      </c>
      <c r="HQ126">
        <v>1.86813</v>
      </c>
      <c r="HR126">
        <v>1.86784</v>
      </c>
      <c r="HS126">
        <v>1.86905</v>
      </c>
      <c r="HT126">
        <v>1.86982</v>
      </c>
      <c r="HU126">
        <v>1.86593</v>
      </c>
      <c r="HV126">
        <v>1.86703</v>
      </c>
      <c r="HW126">
        <v>1.86844</v>
      </c>
      <c r="HX126">
        <v>5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1.99</v>
      </c>
      <c r="IL126">
        <v>0.3502</v>
      </c>
      <c r="IM126">
        <v>0.597718743632158</v>
      </c>
      <c r="IN126">
        <v>0.00361529761911597</v>
      </c>
      <c r="IO126">
        <v>-7.80012915215668e-07</v>
      </c>
      <c r="IP126">
        <v>2.42927914842525e-10</v>
      </c>
      <c r="IQ126">
        <v>-0.106260553314027</v>
      </c>
      <c r="IR126">
        <v>-0.0164637104937544</v>
      </c>
      <c r="IS126">
        <v>0.00201699861531707</v>
      </c>
      <c r="IT126">
        <v>-2.09568535815719e-05</v>
      </c>
      <c r="IU126">
        <v>6</v>
      </c>
      <c r="IV126">
        <v>2070</v>
      </c>
      <c r="IW126">
        <v>1</v>
      </c>
      <c r="IX126">
        <v>30</v>
      </c>
      <c r="IY126">
        <v>29321226.9</v>
      </c>
      <c r="IZ126">
        <v>29321226.9</v>
      </c>
      <c r="JA126">
        <v>0.992432</v>
      </c>
      <c r="JB126">
        <v>2.63916</v>
      </c>
      <c r="JC126">
        <v>1.54785</v>
      </c>
      <c r="JD126">
        <v>2.31201</v>
      </c>
      <c r="JE126">
        <v>1.64551</v>
      </c>
      <c r="JF126">
        <v>2.26929</v>
      </c>
      <c r="JG126">
        <v>34.5321</v>
      </c>
      <c r="JH126">
        <v>24.2101</v>
      </c>
      <c r="JI126">
        <v>18</v>
      </c>
      <c r="JJ126">
        <v>504.923</v>
      </c>
      <c r="JK126">
        <v>389.116</v>
      </c>
      <c r="JL126">
        <v>30.9419</v>
      </c>
      <c r="JM126">
        <v>28.2431</v>
      </c>
      <c r="JN126">
        <v>30</v>
      </c>
      <c r="JO126">
        <v>28.2268</v>
      </c>
      <c r="JP126">
        <v>28.1813</v>
      </c>
      <c r="JQ126">
        <v>19.8884</v>
      </c>
      <c r="JR126">
        <v>20.0906</v>
      </c>
      <c r="JS126">
        <v>11.8664</v>
      </c>
      <c r="JT126">
        <v>30.9444</v>
      </c>
      <c r="JU126">
        <v>420</v>
      </c>
      <c r="JV126">
        <v>23.6384</v>
      </c>
      <c r="JW126">
        <v>96.6235</v>
      </c>
      <c r="JX126">
        <v>94.5867</v>
      </c>
    </row>
    <row r="127" spans="1:284">
      <c r="A127">
        <v>111</v>
      </c>
      <c r="B127">
        <v>1759273614.1</v>
      </c>
      <c r="C127">
        <v>2076.09999990463</v>
      </c>
      <c r="D127" t="s">
        <v>650</v>
      </c>
      <c r="E127" t="s">
        <v>651</v>
      </c>
      <c r="F127">
        <v>5</v>
      </c>
      <c r="G127" t="s">
        <v>609</v>
      </c>
      <c r="H127" t="s">
        <v>419</v>
      </c>
      <c r="I127">
        <v>1759273611.1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0</v>
      </c>
      <c r="AH127">
        <v>0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2.44</v>
      </c>
      <c r="DA127">
        <v>0.5</v>
      </c>
      <c r="DB127" t="s">
        <v>421</v>
      </c>
      <c r="DC127">
        <v>2</v>
      </c>
      <c r="DD127">
        <v>1759273611.1</v>
      </c>
      <c r="DE127">
        <v>420.01</v>
      </c>
      <c r="DF127">
        <v>420.001</v>
      </c>
      <c r="DG127">
        <v>23.8828</v>
      </c>
      <c r="DH127">
        <v>23.6187</v>
      </c>
      <c r="DI127">
        <v>418.019333333333</v>
      </c>
      <c r="DJ127">
        <v>23.5326333333333</v>
      </c>
      <c r="DK127">
        <v>499.999333333333</v>
      </c>
      <c r="DL127">
        <v>90.3777</v>
      </c>
      <c r="DM127">
        <v>0.0319474</v>
      </c>
      <c r="DN127">
        <v>30.2887666666667</v>
      </c>
      <c r="DO127">
        <v>30.0064333333333</v>
      </c>
      <c r="DP127">
        <v>999.9</v>
      </c>
      <c r="DQ127">
        <v>0</v>
      </c>
      <c r="DR127">
        <v>0</v>
      </c>
      <c r="DS127">
        <v>9989.38333333333</v>
      </c>
      <c r="DT127">
        <v>0</v>
      </c>
      <c r="DU127">
        <v>0.309838</v>
      </c>
      <c r="DV127">
        <v>0.00889076666666667</v>
      </c>
      <c r="DW127">
        <v>430.286</v>
      </c>
      <c r="DX127">
        <v>430.160666666667</v>
      </c>
      <c r="DY127">
        <v>0.264105</v>
      </c>
      <c r="DZ127">
        <v>420.001</v>
      </c>
      <c r="EA127">
        <v>23.6187</v>
      </c>
      <c r="EB127">
        <v>2.15847333333333</v>
      </c>
      <c r="EC127">
        <v>2.13460333333333</v>
      </c>
      <c r="ED127">
        <v>18.6573666666667</v>
      </c>
      <c r="EE127">
        <v>18.4797333333333</v>
      </c>
      <c r="EF127">
        <v>0.00500059</v>
      </c>
      <c r="EG127">
        <v>0</v>
      </c>
      <c r="EH127">
        <v>0</v>
      </c>
      <c r="EI127">
        <v>0</v>
      </c>
      <c r="EJ127">
        <v>255.8</v>
      </c>
      <c r="EK127">
        <v>0.00500059</v>
      </c>
      <c r="EL127">
        <v>-12.8</v>
      </c>
      <c r="EM127">
        <v>-0.966666666666667</v>
      </c>
      <c r="EN127">
        <v>35.937</v>
      </c>
      <c r="EO127">
        <v>39.104</v>
      </c>
      <c r="EP127">
        <v>37.25</v>
      </c>
      <c r="EQ127">
        <v>39.2913333333333</v>
      </c>
      <c r="ER127">
        <v>38.187</v>
      </c>
      <c r="ES127">
        <v>0</v>
      </c>
      <c r="ET127">
        <v>0</v>
      </c>
      <c r="EU127">
        <v>0</v>
      </c>
      <c r="EV127">
        <v>1759273598.3</v>
      </c>
      <c r="EW127">
        <v>0</v>
      </c>
      <c r="EX127">
        <v>253.524</v>
      </c>
      <c r="EY127">
        <v>-20.5923076378758</v>
      </c>
      <c r="EZ127">
        <v>-9.03076855534394</v>
      </c>
      <c r="FA127">
        <v>-10.084</v>
      </c>
      <c r="FB127">
        <v>15</v>
      </c>
      <c r="FC127">
        <v>0</v>
      </c>
      <c r="FD127" t="s">
        <v>422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0.004614254</v>
      </c>
      <c r="FQ127">
        <v>-0.100036236090226</v>
      </c>
      <c r="FR127">
        <v>0.038276626444181</v>
      </c>
      <c r="FS127">
        <v>1</v>
      </c>
      <c r="FT127">
        <v>254.679411764706</v>
      </c>
      <c r="FU127">
        <v>-11.7356759214992</v>
      </c>
      <c r="FV127">
        <v>6.73222187830178</v>
      </c>
      <c r="FW127">
        <v>-1</v>
      </c>
      <c r="FX127">
        <v>0.26425135</v>
      </c>
      <c r="FY127">
        <v>-0.00921117293233059</v>
      </c>
      <c r="FZ127">
        <v>0.00134496450789603</v>
      </c>
      <c r="GA127">
        <v>1</v>
      </c>
      <c r="GB127">
        <v>2</v>
      </c>
      <c r="GC127">
        <v>2</v>
      </c>
      <c r="GD127" t="s">
        <v>423</v>
      </c>
      <c r="GE127">
        <v>3.13286</v>
      </c>
      <c r="GF127">
        <v>2.70987</v>
      </c>
      <c r="GG127">
        <v>0.0893988</v>
      </c>
      <c r="GH127">
        <v>0.0898598</v>
      </c>
      <c r="GI127">
        <v>0.102565</v>
      </c>
      <c r="GJ127">
        <v>0.102429</v>
      </c>
      <c r="GK127">
        <v>34295.2</v>
      </c>
      <c r="GL127">
        <v>36719.9</v>
      </c>
      <c r="GM127">
        <v>34075.1</v>
      </c>
      <c r="GN127">
        <v>36529.4</v>
      </c>
      <c r="GO127">
        <v>43182.6</v>
      </c>
      <c r="GP127">
        <v>47062</v>
      </c>
      <c r="GQ127">
        <v>53152.7</v>
      </c>
      <c r="GR127">
        <v>58377</v>
      </c>
      <c r="GS127">
        <v>1.95425</v>
      </c>
      <c r="GT127">
        <v>1.77167</v>
      </c>
      <c r="GU127">
        <v>0.0915602</v>
      </c>
      <c r="GV127">
        <v>0</v>
      </c>
      <c r="GW127">
        <v>28.5164</v>
      </c>
      <c r="GX127">
        <v>999.9</v>
      </c>
      <c r="GY127">
        <v>55.579</v>
      </c>
      <c r="GZ127">
        <v>31.36</v>
      </c>
      <c r="HA127">
        <v>28.3163</v>
      </c>
      <c r="HB127">
        <v>54.8106</v>
      </c>
      <c r="HC127">
        <v>48.1571</v>
      </c>
      <c r="HD127">
        <v>1</v>
      </c>
      <c r="HE127">
        <v>0.0681199</v>
      </c>
      <c r="HF127">
        <v>-1.46495</v>
      </c>
      <c r="HG127">
        <v>20.1256</v>
      </c>
      <c r="HH127">
        <v>5.19812</v>
      </c>
      <c r="HI127">
        <v>12.0049</v>
      </c>
      <c r="HJ127">
        <v>4.9757</v>
      </c>
      <c r="HK127">
        <v>3.294</v>
      </c>
      <c r="HL127">
        <v>9999</v>
      </c>
      <c r="HM127">
        <v>9999</v>
      </c>
      <c r="HN127">
        <v>58.1</v>
      </c>
      <c r="HO127">
        <v>9999</v>
      </c>
      <c r="HP127">
        <v>1.86325</v>
      </c>
      <c r="HQ127">
        <v>1.86812</v>
      </c>
      <c r="HR127">
        <v>1.86784</v>
      </c>
      <c r="HS127">
        <v>1.86905</v>
      </c>
      <c r="HT127">
        <v>1.86982</v>
      </c>
      <c r="HU127">
        <v>1.86593</v>
      </c>
      <c r="HV127">
        <v>1.86701</v>
      </c>
      <c r="HW127">
        <v>1.86844</v>
      </c>
      <c r="HX127">
        <v>5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1.99</v>
      </c>
      <c r="IL127">
        <v>0.3502</v>
      </c>
      <c r="IM127">
        <v>0.597718743632158</v>
      </c>
      <c r="IN127">
        <v>0.00361529761911597</v>
      </c>
      <c r="IO127">
        <v>-7.80012915215668e-07</v>
      </c>
      <c r="IP127">
        <v>2.42927914842525e-10</v>
      </c>
      <c r="IQ127">
        <v>-0.106260553314027</v>
      </c>
      <c r="IR127">
        <v>-0.0164637104937544</v>
      </c>
      <c r="IS127">
        <v>0.00201699861531707</v>
      </c>
      <c r="IT127">
        <v>-2.09568535815719e-05</v>
      </c>
      <c r="IU127">
        <v>6</v>
      </c>
      <c r="IV127">
        <v>2070</v>
      </c>
      <c r="IW127">
        <v>1</v>
      </c>
      <c r="IX127">
        <v>30</v>
      </c>
      <c r="IY127">
        <v>29321226.9</v>
      </c>
      <c r="IZ127">
        <v>29321226.9</v>
      </c>
      <c r="JA127">
        <v>0.992432</v>
      </c>
      <c r="JB127">
        <v>2.63672</v>
      </c>
      <c r="JC127">
        <v>1.54785</v>
      </c>
      <c r="JD127">
        <v>2.31201</v>
      </c>
      <c r="JE127">
        <v>1.64551</v>
      </c>
      <c r="JF127">
        <v>2.34497</v>
      </c>
      <c r="JG127">
        <v>34.5321</v>
      </c>
      <c r="JH127">
        <v>24.2188</v>
      </c>
      <c r="JI127">
        <v>18</v>
      </c>
      <c r="JJ127">
        <v>504.807</v>
      </c>
      <c r="JK127">
        <v>389.237</v>
      </c>
      <c r="JL127">
        <v>30.9412</v>
      </c>
      <c r="JM127">
        <v>28.2431</v>
      </c>
      <c r="JN127">
        <v>30.0002</v>
      </c>
      <c r="JO127">
        <v>28.2268</v>
      </c>
      <c r="JP127">
        <v>28.1813</v>
      </c>
      <c r="JQ127">
        <v>19.8882</v>
      </c>
      <c r="JR127">
        <v>20.0906</v>
      </c>
      <c r="JS127">
        <v>11.8664</v>
      </c>
      <c r="JT127">
        <v>30.937</v>
      </c>
      <c r="JU127">
        <v>420</v>
      </c>
      <c r="JV127">
        <v>23.6384</v>
      </c>
      <c r="JW127">
        <v>96.6235</v>
      </c>
      <c r="JX127">
        <v>94.5867</v>
      </c>
    </row>
    <row r="128" spans="1:284">
      <c r="A128">
        <v>112</v>
      </c>
      <c r="B128">
        <v>1759273616.1</v>
      </c>
      <c r="C128">
        <v>2078.09999990463</v>
      </c>
      <c r="D128" t="s">
        <v>652</v>
      </c>
      <c r="E128" t="s">
        <v>653</v>
      </c>
      <c r="F128">
        <v>5</v>
      </c>
      <c r="G128" t="s">
        <v>609</v>
      </c>
      <c r="H128" t="s">
        <v>419</v>
      </c>
      <c r="I128">
        <v>1759273613.1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0</v>
      </c>
      <c r="AH128">
        <v>0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2.44</v>
      </c>
      <c r="DA128">
        <v>0.5</v>
      </c>
      <c r="DB128" t="s">
        <v>421</v>
      </c>
      <c r="DC128">
        <v>2</v>
      </c>
      <c r="DD128">
        <v>1759273613.1</v>
      </c>
      <c r="DE128">
        <v>420.026666666667</v>
      </c>
      <c r="DF128">
        <v>419.993666666667</v>
      </c>
      <c r="DG128">
        <v>23.8828</v>
      </c>
      <c r="DH128">
        <v>23.6189333333333</v>
      </c>
      <c r="DI128">
        <v>418.035666666667</v>
      </c>
      <c r="DJ128">
        <v>23.5326333333333</v>
      </c>
      <c r="DK128">
        <v>499.979</v>
      </c>
      <c r="DL128">
        <v>90.3771</v>
      </c>
      <c r="DM128">
        <v>0.0318629333333333</v>
      </c>
      <c r="DN128">
        <v>30.2876</v>
      </c>
      <c r="DO128">
        <v>30.0074333333333</v>
      </c>
      <c r="DP128">
        <v>999.9</v>
      </c>
      <c r="DQ128">
        <v>0</v>
      </c>
      <c r="DR128">
        <v>0</v>
      </c>
      <c r="DS128">
        <v>10003.5666666667</v>
      </c>
      <c r="DT128">
        <v>0</v>
      </c>
      <c r="DU128">
        <v>0.314435</v>
      </c>
      <c r="DV128">
        <v>0.0329284666666667</v>
      </c>
      <c r="DW128">
        <v>430.303333333333</v>
      </c>
      <c r="DX128">
        <v>430.153333333333</v>
      </c>
      <c r="DY128">
        <v>0.263857666666667</v>
      </c>
      <c r="DZ128">
        <v>419.993666666667</v>
      </c>
      <c r="EA128">
        <v>23.6189333333333</v>
      </c>
      <c r="EB128">
        <v>2.15845666666667</v>
      </c>
      <c r="EC128">
        <v>2.13461</v>
      </c>
      <c r="ED128">
        <v>18.6572666666667</v>
      </c>
      <c r="EE128">
        <v>18.4798</v>
      </c>
      <c r="EF128">
        <v>0.00500059</v>
      </c>
      <c r="EG128">
        <v>0</v>
      </c>
      <c r="EH128">
        <v>0</v>
      </c>
      <c r="EI128">
        <v>0</v>
      </c>
      <c r="EJ128">
        <v>254.433333333333</v>
      </c>
      <c r="EK128">
        <v>0.00500059</v>
      </c>
      <c r="EL128">
        <v>-14.6</v>
      </c>
      <c r="EM128">
        <v>-1.36666666666667</v>
      </c>
      <c r="EN128">
        <v>35.9163333333333</v>
      </c>
      <c r="EO128">
        <v>39.0623333333333</v>
      </c>
      <c r="EP128">
        <v>37.229</v>
      </c>
      <c r="EQ128">
        <v>39.2496666666667</v>
      </c>
      <c r="ER128">
        <v>38.1663333333333</v>
      </c>
      <c r="ES128">
        <v>0</v>
      </c>
      <c r="ET128">
        <v>0</v>
      </c>
      <c r="EU128">
        <v>0</v>
      </c>
      <c r="EV128">
        <v>1759273600.1</v>
      </c>
      <c r="EW128">
        <v>0</v>
      </c>
      <c r="EX128">
        <v>253.638461538462</v>
      </c>
      <c r="EY128">
        <v>-15.3435896681825</v>
      </c>
      <c r="EZ128">
        <v>5.44273562685272</v>
      </c>
      <c r="FA128">
        <v>-10.2538461538462</v>
      </c>
      <c r="FB128">
        <v>15</v>
      </c>
      <c r="FC128">
        <v>0</v>
      </c>
      <c r="FD128" t="s">
        <v>422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0.001928704</v>
      </c>
      <c r="FQ128">
        <v>0.0689466938345864</v>
      </c>
      <c r="FR128">
        <v>0.0349103137727273</v>
      </c>
      <c r="FS128">
        <v>1</v>
      </c>
      <c r="FT128">
        <v>254.029411764706</v>
      </c>
      <c r="FU128">
        <v>-13.5889992446584</v>
      </c>
      <c r="FV128">
        <v>5.93194390377291</v>
      </c>
      <c r="FW128">
        <v>-1</v>
      </c>
      <c r="FX128">
        <v>0.2639877</v>
      </c>
      <c r="FY128">
        <v>-0.00563196992481161</v>
      </c>
      <c r="FZ128">
        <v>0.00112719053846278</v>
      </c>
      <c r="GA128">
        <v>1</v>
      </c>
      <c r="GB128">
        <v>2</v>
      </c>
      <c r="GC128">
        <v>2</v>
      </c>
      <c r="GD128" t="s">
        <v>423</v>
      </c>
      <c r="GE128">
        <v>3.13293</v>
      </c>
      <c r="GF128">
        <v>2.70976</v>
      </c>
      <c r="GG128">
        <v>0.0893966</v>
      </c>
      <c r="GH128">
        <v>0.0898545</v>
      </c>
      <c r="GI128">
        <v>0.102565</v>
      </c>
      <c r="GJ128">
        <v>0.102427</v>
      </c>
      <c r="GK128">
        <v>34295.3</v>
      </c>
      <c r="GL128">
        <v>36720.3</v>
      </c>
      <c r="GM128">
        <v>34075.2</v>
      </c>
      <c r="GN128">
        <v>36529.6</v>
      </c>
      <c r="GO128">
        <v>43182.7</v>
      </c>
      <c r="GP128">
        <v>47062.3</v>
      </c>
      <c r="GQ128">
        <v>53152.9</v>
      </c>
      <c r="GR128">
        <v>58377.2</v>
      </c>
      <c r="GS128">
        <v>1.95438</v>
      </c>
      <c r="GT128">
        <v>1.77153</v>
      </c>
      <c r="GU128">
        <v>0.0914186</v>
      </c>
      <c r="GV128">
        <v>0</v>
      </c>
      <c r="GW128">
        <v>28.5164</v>
      </c>
      <c r="GX128">
        <v>999.9</v>
      </c>
      <c r="GY128">
        <v>55.555</v>
      </c>
      <c r="GZ128">
        <v>31.34</v>
      </c>
      <c r="HA128">
        <v>28.2718</v>
      </c>
      <c r="HB128">
        <v>54.4906</v>
      </c>
      <c r="HC128">
        <v>47.9647</v>
      </c>
      <c r="HD128">
        <v>1</v>
      </c>
      <c r="HE128">
        <v>0.0683943</v>
      </c>
      <c r="HF128">
        <v>-1.45439</v>
      </c>
      <c r="HG128">
        <v>20.1257</v>
      </c>
      <c r="HH128">
        <v>5.19812</v>
      </c>
      <c r="HI128">
        <v>12.0044</v>
      </c>
      <c r="HJ128">
        <v>4.97555</v>
      </c>
      <c r="HK128">
        <v>3.294</v>
      </c>
      <c r="HL128">
        <v>9999</v>
      </c>
      <c r="HM128">
        <v>9999</v>
      </c>
      <c r="HN128">
        <v>58.1</v>
      </c>
      <c r="HO128">
        <v>9999</v>
      </c>
      <c r="HP128">
        <v>1.86325</v>
      </c>
      <c r="HQ128">
        <v>1.86812</v>
      </c>
      <c r="HR128">
        <v>1.86784</v>
      </c>
      <c r="HS128">
        <v>1.86905</v>
      </c>
      <c r="HT128">
        <v>1.86983</v>
      </c>
      <c r="HU128">
        <v>1.86593</v>
      </c>
      <c r="HV128">
        <v>1.867</v>
      </c>
      <c r="HW128">
        <v>1.86844</v>
      </c>
      <c r="HX128">
        <v>5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1.99</v>
      </c>
      <c r="IL128">
        <v>0.3502</v>
      </c>
      <c r="IM128">
        <v>0.597718743632158</v>
      </c>
      <c r="IN128">
        <v>0.00361529761911597</v>
      </c>
      <c r="IO128">
        <v>-7.80012915215668e-07</v>
      </c>
      <c r="IP128">
        <v>2.42927914842525e-10</v>
      </c>
      <c r="IQ128">
        <v>-0.106260553314027</v>
      </c>
      <c r="IR128">
        <v>-0.0164637104937544</v>
      </c>
      <c r="IS128">
        <v>0.00201699861531707</v>
      </c>
      <c r="IT128">
        <v>-2.09568535815719e-05</v>
      </c>
      <c r="IU128">
        <v>6</v>
      </c>
      <c r="IV128">
        <v>2070</v>
      </c>
      <c r="IW128">
        <v>1</v>
      </c>
      <c r="IX128">
        <v>30</v>
      </c>
      <c r="IY128">
        <v>29321226.9</v>
      </c>
      <c r="IZ128">
        <v>29321226.9</v>
      </c>
      <c r="JA128">
        <v>0.992432</v>
      </c>
      <c r="JB128">
        <v>2.64282</v>
      </c>
      <c r="JC128">
        <v>1.54785</v>
      </c>
      <c r="JD128">
        <v>2.31079</v>
      </c>
      <c r="JE128">
        <v>1.64551</v>
      </c>
      <c r="JF128">
        <v>2.26318</v>
      </c>
      <c r="JG128">
        <v>34.5321</v>
      </c>
      <c r="JH128">
        <v>24.2101</v>
      </c>
      <c r="JI128">
        <v>18</v>
      </c>
      <c r="JJ128">
        <v>504.889</v>
      </c>
      <c r="JK128">
        <v>389.156</v>
      </c>
      <c r="JL128">
        <v>30.9405</v>
      </c>
      <c r="JM128">
        <v>28.2435</v>
      </c>
      <c r="JN128">
        <v>30.0002</v>
      </c>
      <c r="JO128">
        <v>28.2268</v>
      </c>
      <c r="JP128">
        <v>28.1813</v>
      </c>
      <c r="JQ128">
        <v>19.8905</v>
      </c>
      <c r="JR128">
        <v>20.0906</v>
      </c>
      <c r="JS128">
        <v>11.8664</v>
      </c>
      <c r="JT128">
        <v>30.937</v>
      </c>
      <c r="JU128">
        <v>420</v>
      </c>
      <c r="JV128">
        <v>23.6384</v>
      </c>
      <c r="JW128">
        <v>96.6237</v>
      </c>
      <c r="JX128">
        <v>94.5872</v>
      </c>
    </row>
    <row r="129" spans="1:284">
      <c r="A129">
        <v>113</v>
      </c>
      <c r="B129">
        <v>1759273618.1</v>
      </c>
      <c r="C129">
        <v>2080.09999990463</v>
      </c>
      <c r="D129" t="s">
        <v>654</v>
      </c>
      <c r="E129" t="s">
        <v>655</v>
      </c>
      <c r="F129">
        <v>5</v>
      </c>
      <c r="G129" t="s">
        <v>609</v>
      </c>
      <c r="H129" t="s">
        <v>419</v>
      </c>
      <c r="I129">
        <v>1759273615.1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0</v>
      </c>
      <c r="AH129">
        <v>0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2.44</v>
      </c>
      <c r="DA129">
        <v>0.5</v>
      </c>
      <c r="DB129" t="s">
        <v>421</v>
      </c>
      <c r="DC129">
        <v>2</v>
      </c>
      <c r="DD129">
        <v>1759273615.1</v>
      </c>
      <c r="DE129">
        <v>420.022</v>
      </c>
      <c r="DF129">
        <v>419.978666666667</v>
      </c>
      <c r="DG129">
        <v>23.8825</v>
      </c>
      <c r="DH129">
        <v>23.6183666666667</v>
      </c>
      <c r="DI129">
        <v>418.031</v>
      </c>
      <c r="DJ129">
        <v>23.5323666666667</v>
      </c>
      <c r="DK129">
        <v>500.018333333333</v>
      </c>
      <c r="DL129">
        <v>90.3773</v>
      </c>
      <c r="DM129">
        <v>0.0317450666666667</v>
      </c>
      <c r="DN129">
        <v>30.287</v>
      </c>
      <c r="DO129">
        <v>30.0065333333333</v>
      </c>
      <c r="DP129">
        <v>999.9</v>
      </c>
      <c r="DQ129">
        <v>0</v>
      </c>
      <c r="DR129">
        <v>0</v>
      </c>
      <c r="DS129">
        <v>10008.5666666667</v>
      </c>
      <c r="DT129">
        <v>0</v>
      </c>
      <c r="DU129">
        <v>0.317193</v>
      </c>
      <c r="DV129">
        <v>0.0432535666666667</v>
      </c>
      <c r="DW129">
        <v>430.298666666667</v>
      </c>
      <c r="DX129">
        <v>430.137666666667</v>
      </c>
      <c r="DY129">
        <v>0.264137666666667</v>
      </c>
      <c r="DZ129">
        <v>419.978666666667</v>
      </c>
      <c r="EA129">
        <v>23.6183666666667</v>
      </c>
      <c r="EB129">
        <v>2.15843333333333</v>
      </c>
      <c r="EC129">
        <v>2.13456333333333</v>
      </c>
      <c r="ED129">
        <v>18.6571</v>
      </c>
      <c r="EE129">
        <v>18.4794666666667</v>
      </c>
      <c r="EF129">
        <v>0.00500059</v>
      </c>
      <c r="EG129">
        <v>0</v>
      </c>
      <c r="EH129">
        <v>0</v>
      </c>
      <c r="EI129">
        <v>0</v>
      </c>
      <c r="EJ129">
        <v>252.533333333333</v>
      </c>
      <c r="EK129">
        <v>0.00500059</v>
      </c>
      <c r="EL129">
        <v>-11.8</v>
      </c>
      <c r="EM129">
        <v>-0.966666666666667</v>
      </c>
      <c r="EN129">
        <v>35.8956666666667</v>
      </c>
      <c r="EO129">
        <v>39.0206666666667</v>
      </c>
      <c r="EP129">
        <v>37.208</v>
      </c>
      <c r="EQ129">
        <v>39.208</v>
      </c>
      <c r="ER129">
        <v>38.1456666666667</v>
      </c>
      <c r="ES129">
        <v>0</v>
      </c>
      <c r="ET129">
        <v>0</v>
      </c>
      <c r="EU129">
        <v>0</v>
      </c>
      <c r="EV129">
        <v>1759273601.9</v>
      </c>
      <c r="EW129">
        <v>0</v>
      </c>
      <c r="EX129">
        <v>253.212</v>
      </c>
      <c r="EY129">
        <v>-11.7538460696228</v>
      </c>
      <c r="EZ129">
        <v>-28.5307686416591</v>
      </c>
      <c r="FA129">
        <v>-9.808</v>
      </c>
      <c r="FB129">
        <v>15</v>
      </c>
      <c r="FC129">
        <v>0</v>
      </c>
      <c r="FD129" t="s">
        <v>422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0.0070358215</v>
      </c>
      <c r="FQ129">
        <v>0.136017029323308</v>
      </c>
      <c r="FR129">
        <v>0.0374932478934003</v>
      </c>
      <c r="FS129">
        <v>1</v>
      </c>
      <c r="FT129">
        <v>253.873529411765</v>
      </c>
      <c r="FU129">
        <v>-9.22077927700829</v>
      </c>
      <c r="FV129">
        <v>6.03773958596745</v>
      </c>
      <c r="FW129">
        <v>-1</v>
      </c>
      <c r="FX129">
        <v>0.26377565</v>
      </c>
      <c r="FY129">
        <v>0.000491142857142818</v>
      </c>
      <c r="FZ129">
        <v>0.000749357342994649</v>
      </c>
      <c r="GA129">
        <v>1</v>
      </c>
      <c r="GB129">
        <v>2</v>
      </c>
      <c r="GC129">
        <v>2</v>
      </c>
      <c r="GD129" t="s">
        <v>423</v>
      </c>
      <c r="GE129">
        <v>3.13296</v>
      </c>
      <c r="GF129">
        <v>2.70984</v>
      </c>
      <c r="GG129">
        <v>0.089396</v>
      </c>
      <c r="GH129">
        <v>0.0898562</v>
      </c>
      <c r="GI129">
        <v>0.102563</v>
      </c>
      <c r="GJ129">
        <v>0.102424</v>
      </c>
      <c r="GK129">
        <v>34295.3</v>
      </c>
      <c r="GL129">
        <v>36720.2</v>
      </c>
      <c r="GM129">
        <v>34075.1</v>
      </c>
      <c r="GN129">
        <v>36529.7</v>
      </c>
      <c r="GO129">
        <v>43182.8</v>
      </c>
      <c r="GP129">
        <v>47062.5</v>
      </c>
      <c r="GQ129">
        <v>53152.8</v>
      </c>
      <c r="GR129">
        <v>58377.4</v>
      </c>
      <c r="GS129">
        <v>1.95457</v>
      </c>
      <c r="GT129">
        <v>1.77122</v>
      </c>
      <c r="GU129">
        <v>0.0912547</v>
      </c>
      <c r="GV129">
        <v>0</v>
      </c>
      <c r="GW129">
        <v>28.5164</v>
      </c>
      <c r="GX129">
        <v>999.9</v>
      </c>
      <c r="GY129">
        <v>55.579</v>
      </c>
      <c r="GZ129">
        <v>31.34</v>
      </c>
      <c r="HA129">
        <v>28.2875</v>
      </c>
      <c r="HB129">
        <v>54.9206</v>
      </c>
      <c r="HC129">
        <v>48.149</v>
      </c>
      <c r="HD129">
        <v>1</v>
      </c>
      <c r="HE129">
        <v>0.068435</v>
      </c>
      <c r="HF129">
        <v>-1.44612</v>
      </c>
      <c r="HG129">
        <v>20.1257</v>
      </c>
      <c r="HH129">
        <v>5.19797</v>
      </c>
      <c r="HI129">
        <v>12.0041</v>
      </c>
      <c r="HJ129">
        <v>4.97545</v>
      </c>
      <c r="HK129">
        <v>3.294</v>
      </c>
      <c r="HL129">
        <v>9999</v>
      </c>
      <c r="HM129">
        <v>9999</v>
      </c>
      <c r="HN129">
        <v>58.1</v>
      </c>
      <c r="HO129">
        <v>9999</v>
      </c>
      <c r="HP129">
        <v>1.86325</v>
      </c>
      <c r="HQ129">
        <v>1.86813</v>
      </c>
      <c r="HR129">
        <v>1.86785</v>
      </c>
      <c r="HS129">
        <v>1.86905</v>
      </c>
      <c r="HT129">
        <v>1.86983</v>
      </c>
      <c r="HU129">
        <v>1.86595</v>
      </c>
      <c r="HV129">
        <v>1.86701</v>
      </c>
      <c r="HW129">
        <v>1.86843</v>
      </c>
      <c r="HX129">
        <v>5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1.99</v>
      </c>
      <c r="IL129">
        <v>0.3501</v>
      </c>
      <c r="IM129">
        <v>0.597718743632158</v>
      </c>
      <c r="IN129">
        <v>0.00361529761911597</v>
      </c>
      <c r="IO129">
        <v>-7.80012915215668e-07</v>
      </c>
      <c r="IP129">
        <v>2.42927914842525e-10</v>
      </c>
      <c r="IQ129">
        <v>-0.106260553314027</v>
      </c>
      <c r="IR129">
        <v>-0.0164637104937544</v>
      </c>
      <c r="IS129">
        <v>0.00201699861531707</v>
      </c>
      <c r="IT129">
        <v>-2.09568535815719e-05</v>
      </c>
      <c r="IU129">
        <v>6</v>
      </c>
      <c r="IV129">
        <v>2070</v>
      </c>
      <c r="IW129">
        <v>1</v>
      </c>
      <c r="IX129">
        <v>30</v>
      </c>
      <c r="IY129">
        <v>29321227</v>
      </c>
      <c r="IZ129">
        <v>29321227</v>
      </c>
      <c r="JA129">
        <v>0.992432</v>
      </c>
      <c r="JB129">
        <v>2.63794</v>
      </c>
      <c r="JC129">
        <v>1.54785</v>
      </c>
      <c r="JD129">
        <v>2.31079</v>
      </c>
      <c r="JE129">
        <v>1.64673</v>
      </c>
      <c r="JF129">
        <v>2.38403</v>
      </c>
      <c r="JG129">
        <v>34.5321</v>
      </c>
      <c r="JH129">
        <v>24.2188</v>
      </c>
      <c r="JI129">
        <v>18</v>
      </c>
      <c r="JJ129">
        <v>505.021</v>
      </c>
      <c r="JK129">
        <v>388.995</v>
      </c>
      <c r="JL129">
        <v>30.9384</v>
      </c>
      <c r="JM129">
        <v>28.2441</v>
      </c>
      <c r="JN129">
        <v>30.0001</v>
      </c>
      <c r="JO129">
        <v>28.2268</v>
      </c>
      <c r="JP129">
        <v>28.1813</v>
      </c>
      <c r="JQ129">
        <v>19.8891</v>
      </c>
      <c r="JR129">
        <v>20.0906</v>
      </c>
      <c r="JS129">
        <v>11.8664</v>
      </c>
      <c r="JT129">
        <v>30.937</v>
      </c>
      <c r="JU129">
        <v>420</v>
      </c>
      <c r="JV129">
        <v>23.6384</v>
      </c>
      <c r="JW129">
        <v>96.6236</v>
      </c>
      <c r="JX129">
        <v>94.5873</v>
      </c>
    </row>
    <row r="130" spans="1:284">
      <c r="A130">
        <v>114</v>
      </c>
      <c r="B130">
        <v>1759273620.1</v>
      </c>
      <c r="C130">
        <v>2082.09999990463</v>
      </c>
      <c r="D130" t="s">
        <v>656</v>
      </c>
      <c r="E130" t="s">
        <v>657</v>
      </c>
      <c r="F130">
        <v>5</v>
      </c>
      <c r="G130" t="s">
        <v>609</v>
      </c>
      <c r="H130" t="s">
        <v>419</v>
      </c>
      <c r="I130">
        <v>1759273617.1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0</v>
      </c>
      <c r="AH130">
        <v>0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2.44</v>
      </c>
      <c r="DA130">
        <v>0.5</v>
      </c>
      <c r="DB130" t="s">
        <v>421</v>
      </c>
      <c r="DC130">
        <v>2</v>
      </c>
      <c r="DD130">
        <v>1759273617.1</v>
      </c>
      <c r="DE130">
        <v>420.006333333333</v>
      </c>
      <c r="DF130">
        <v>419.973666666667</v>
      </c>
      <c r="DG130">
        <v>23.882</v>
      </c>
      <c r="DH130">
        <v>23.6174333333333</v>
      </c>
      <c r="DI130">
        <v>418.015666666667</v>
      </c>
      <c r="DJ130">
        <v>23.5319</v>
      </c>
      <c r="DK130">
        <v>500.039333333333</v>
      </c>
      <c r="DL130">
        <v>90.3776666666667</v>
      </c>
      <c r="DM130">
        <v>0.0318883666666667</v>
      </c>
      <c r="DN130">
        <v>30.2870333333333</v>
      </c>
      <c r="DO130">
        <v>30.0047666666667</v>
      </c>
      <c r="DP130">
        <v>999.9</v>
      </c>
      <c r="DQ130">
        <v>0</v>
      </c>
      <c r="DR130">
        <v>0</v>
      </c>
      <c r="DS130">
        <v>9988.76666666667</v>
      </c>
      <c r="DT130">
        <v>0</v>
      </c>
      <c r="DU130">
        <v>0.315354333333333</v>
      </c>
      <c r="DV130">
        <v>0.0328471</v>
      </c>
      <c r="DW130">
        <v>430.282666666667</v>
      </c>
      <c r="DX130">
        <v>430.132</v>
      </c>
      <c r="DY130">
        <v>0.264595333333333</v>
      </c>
      <c r="DZ130">
        <v>419.973666666667</v>
      </c>
      <c r="EA130">
        <v>23.6174333333333</v>
      </c>
      <c r="EB130">
        <v>2.15839666666667</v>
      </c>
      <c r="EC130">
        <v>2.13448666666667</v>
      </c>
      <c r="ED130">
        <v>18.6568333333333</v>
      </c>
      <c r="EE130">
        <v>18.4789</v>
      </c>
      <c r="EF130">
        <v>0.00500059</v>
      </c>
      <c r="EG130">
        <v>0</v>
      </c>
      <c r="EH130">
        <v>0</v>
      </c>
      <c r="EI130">
        <v>0</v>
      </c>
      <c r="EJ130">
        <v>252.166666666667</v>
      </c>
      <c r="EK130">
        <v>0.00500059</v>
      </c>
      <c r="EL130">
        <v>-6.73333333333333</v>
      </c>
      <c r="EM130">
        <v>0.3</v>
      </c>
      <c r="EN130">
        <v>35.875</v>
      </c>
      <c r="EO130">
        <v>39</v>
      </c>
      <c r="EP130">
        <v>37.187</v>
      </c>
      <c r="EQ130">
        <v>39.187</v>
      </c>
      <c r="ER130">
        <v>38.125</v>
      </c>
      <c r="ES130">
        <v>0</v>
      </c>
      <c r="ET130">
        <v>0</v>
      </c>
      <c r="EU130">
        <v>0</v>
      </c>
      <c r="EV130">
        <v>1759273604.3</v>
      </c>
      <c r="EW130">
        <v>0</v>
      </c>
      <c r="EX130">
        <v>252.988</v>
      </c>
      <c r="EY130">
        <v>14.7923079178652</v>
      </c>
      <c r="EZ130">
        <v>-26.7461535067013</v>
      </c>
      <c r="FA130">
        <v>-10.92</v>
      </c>
      <c r="FB130">
        <v>15</v>
      </c>
      <c r="FC130">
        <v>0</v>
      </c>
      <c r="FD130" t="s">
        <v>422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0.0153579615</v>
      </c>
      <c r="FQ130">
        <v>0.0714978419548872</v>
      </c>
      <c r="FR130">
        <v>0.0333033438236514</v>
      </c>
      <c r="FS130">
        <v>1</v>
      </c>
      <c r="FT130">
        <v>253.908823529412</v>
      </c>
      <c r="FU130">
        <v>-14.2475171244034</v>
      </c>
      <c r="FV130">
        <v>5.61234813220753</v>
      </c>
      <c r="FW130">
        <v>-1</v>
      </c>
      <c r="FX130">
        <v>0.26380605</v>
      </c>
      <c r="FY130">
        <v>0.00341318796992486</v>
      </c>
      <c r="FZ130">
        <v>0.0007402707258159</v>
      </c>
      <c r="GA130">
        <v>1</v>
      </c>
      <c r="GB130">
        <v>2</v>
      </c>
      <c r="GC130">
        <v>2</v>
      </c>
      <c r="GD130" t="s">
        <v>423</v>
      </c>
      <c r="GE130">
        <v>3.13285</v>
      </c>
      <c r="GF130">
        <v>2.70996</v>
      </c>
      <c r="GG130">
        <v>0.0893947</v>
      </c>
      <c r="GH130">
        <v>0.0898664</v>
      </c>
      <c r="GI130">
        <v>0.102562</v>
      </c>
      <c r="GJ130">
        <v>0.102423</v>
      </c>
      <c r="GK130">
        <v>34295.2</v>
      </c>
      <c r="GL130">
        <v>36719.7</v>
      </c>
      <c r="GM130">
        <v>34075</v>
      </c>
      <c r="GN130">
        <v>36529.6</v>
      </c>
      <c r="GO130">
        <v>43182.8</v>
      </c>
      <c r="GP130">
        <v>47062.5</v>
      </c>
      <c r="GQ130">
        <v>53152.7</v>
      </c>
      <c r="GR130">
        <v>58377.3</v>
      </c>
      <c r="GS130">
        <v>1.95425</v>
      </c>
      <c r="GT130">
        <v>1.7713</v>
      </c>
      <c r="GU130">
        <v>0.0910461</v>
      </c>
      <c r="GV130">
        <v>0</v>
      </c>
      <c r="GW130">
        <v>28.5164</v>
      </c>
      <c r="GX130">
        <v>999.9</v>
      </c>
      <c r="GY130">
        <v>55.579</v>
      </c>
      <c r="GZ130">
        <v>31.34</v>
      </c>
      <c r="HA130">
        <v>28.2869</v>
      </c>
      <c r="HB130">
        <v>54.8406</v>
      </c>
      <c r="HC130">
        <v>47.9487</v>
      </c>
      <c r="HD130">
        <v>1</v>
      </c>
      <c r="HE130">
        <v>0.0681225</v>
      </c>
      <c r="HF130">
        <v>-1.45293</v>
      </c>
      <c r="HG130">
        <v>20.1255</v>
      </c>
      <c r="HH130">
        <v>5.19857</v>
      </c>
      <c r="HI130">
        <v>12.0041</v>
      </c>
      <c r="HJ130">
        <v>4.9757</v>
      </c>
      <c r="HK130">
        <v>3.294</v>
      </c>
      <c r="HL130">
        <v>9999</v>
      </c>
      <c r="HM130">
        <v>9999</v>
      </c>
      <c r="HN130">
        <v>58.1</v>
      </c>
      <c r="HO130">
        <v>9999</v>
      </c>
      <c r="HP130">
        <v>1.86325</v>
      </c>
      <c r="HQ130">
        <v>1.86813</v>
      </c>
      <c r="HR130">
        <v>1.86786</v>
      </c>
      <c r="HS130">
        <v>1.86905</v>
      </c>
      <c r="HT130">
        <v>1.86984</v>
      </c>
      <c r="HU130">
        <v>1.86595</v>
      </c>
      <c r="HV130">
        <v>1.86703</v>
      </c>
      <c r="HW130">
        <v>1.86843</v>
      </c>
      <c r="HX130">
        <v>5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1.99</v>
      </c>
      <c r="IL130">
        <v>0.3501</v>
      </c>
      <c r="IM130">
        <v>0.597718743632158</v>
      </c>
      <c r="IN130">
        <v>0.00361529761911597</v>
      </c>
      <c r="IO130">
        <v>-7.80012915215668e-07</v>
      </c>
      <c r="IP130">
        <v>2.42927914842525e-10</v>
      </c>
      <c r="IQ130">
        <v>-0.106260553314027</v>
      </c>
      <c r="IR130">
        <v>-0.0164637104937544</v>
      </c>
      <c r="IS130">
        <v>0.00201699861531707</v>
      </c>
      <c r="IT130">
        <v>-2.09568535815719e-05</v>
      </c>
      <c r="IU130">
        <v>6</v>
      </c>
      <c r="IV130">
        <v>2070</v>
      </c>
      <c r="IW130">
        <v>1</v>
      </c>
      <c r="IX130">
        <v>30</v>
      </c>
      <c r="IY130">
        <v>29321227</v>
      </c>
      <c r="IZ130">
        <v>29321227</v>
      </c>
      <c r="JA130">
        <v>0.992432</v>
      </c>
      <c r="JB130">
        <v>2.64404</v>
      </c>
      <c r="JC130">
        <v>1.54785</v>
      </c>
      <c r="JD130">
        <v>2.31079</v>
      </c>
      <c r="JE130">
        <v>1.64673</v>
      </c>
      <c r="JF130">
        <v>2.22412</v>
      </c>
      <c r="JG130">
        <v>34.5321</v>
      </c>
      <c r="JH130">
        <v>24.2101</v>
      </c>
      <c r="JI130">
        <v>18</v>
      </c>
      <c r="JJ130">
        <v>504.807</v>
      </c>
      <c r="JK130">
        <v>389.036</v>
      </c>
      <c r="JL130">
        <v>30.9356</v>
      </c>
      <c r="JM130">
        <v>28.2449</v>
      </c>
      <c r="JN130">
        <v>30</v>
      </c>
      <c r="JO130">
        <v>28.2268</v>
      </c>
      <c r="JP130">
        <v>28.1813</v>
      </c>
      <c r="JQ130">
        <v>19.8883</v>
      </c>
      <c r="JR130">
        <v>20.0906</v>
      </c>
      <c r="JS130">
        <v>11.8664</v>
      </c>
      <c r="JT130">
        <v>30.9323</v>
      </c>
      <c r="JU130">
        <v>420</v>
      </c>
      <c r="JV130">
        <v>23.6384</v>
      </c>
      <c r="JW130">
        <v>96.6233</v>
      </c>
      <c r="JX130">
        <v>94.5872</v>
      </c>
    </row>
    <row r="131" spans="1:284">
      <c r="A131">
        <v>115</v>
      </c>
      <c r="B131">
        <v>1759273622.1</v>
      </c>
      <c r="C131">
        <v>2084.09999990463</v>
      </c>
      <c r="D131" t="s">
        <v>658</v>
      </c>
      <c r="E131" t="s">
        <v>659</v>
      </c>
      <c r="F131">
        <v>5</v>
      </c>
      <c r="G131" t="s">
        <v>609</v>
      </c>
      <c r="H131" t="s">
        <v>419</v>
      </c>
      <c r="I131">
        <v>1759273619.1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0</v>
      </c>
      <c r="AH131">
        <v>0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2.44</v>
      </c>
      <c r="DA131">
        <v>0.5</v>
      </c>
      <c r="DB131" t="s">
        <v>421</v>
      </c>
      <c r="DC131">
        <v>2</v>
      </c>
      <c r="DD131">
        <v>1759273619.1</v>
      </c>
      <c r="DE131">
        <v>419.998</v>
      </c>
      <c r="DF131">
        <v>419.992</v>
      </c>
      <c r="DG131">
        <v>23.8813</v>
      </c>
      <c r="DH131">
        <v>23.6163666666667</v>
      </c>
      <c r="DI131">
        <v>418.007333333333</v>
      </c>
      <c r="DJ131">
        <v>23.5312</v>
      </c>
      <c r="DK131">
        <v>500.001</v>
      </c>
      <c r="DL131">
        <v>90.3777666666667</v>
      </c>
      <c r="DM131">
        <v>0.0320970333333333</v>
      </c>
      <c r="DN131">
        <v>30.2872</v>
      </c>
      <c r="DO131">
        <v>30.0021</v>
      </c>
      <c r="DP131">
        <v>999.9</v>
      </c>
      <c r="DQ131">
        <v>0</v>
      </c>
      <c r="DR131">
        <v>0</v>
      </c>
      <c r="DS131">
        <v>9973.75</v>
      </c>
      <c r="DT131">
        <v>0</v>
      </c>
      <c r="DU131">
        <v>0.312596333333333</v>
      </c>
      <c r="DV131">
        <v>0.00606283333333333</v>
      </c>
      <c r="DW131">
        <v>430.273666666667</v>
      </c>
      <c r="DX131">
        <v>430.150333333333</v>
      </c>
      <c r="DY131">
        <v>0.264959</v>
      </c>
      <c r="DZ131">
        <v>419.992</v>
      </c>
      <c r="EA131">
        <v>23.6163666666667</v>
      </c>
      <c r="EB131">
        <v>2.15833666666667</v>
      </c>
      <c r="EC131">
        <v>2.13439333333333</v>
      </c>
      <c r="ED131">
        <v>18.6563666666667</v>
      </c>
      <c r="EE131">
        <v>18.4782</v>
      </c>
      <c r="EF131">
        <v>0.00500059</v>
      </c>
      <c r="EG131">
        <v>0</v>
      </c>
      <c r="EH131">
        <v>0</v>
      </c>
      <c r="EI131">
        <v>0</v>
      </c>
      <c r="EJ131">
        <v>256.133333333333</v>
      </c>
      <c r="EK131">
        <v>0.00500059</v>
      </c>
      <c r="EL131">
        <v>-13.7333333333333</v>
      </c>
      <c r="EM131">
        <v>-1.13333333333333</v>
      </c>
      <c r="EN131">
        <v>35.875</v>
      </c>
      <c r="EO131">
        <v>39</v>
      </c>
      <c r="EP131">
        <v>37.187</v>
      </c>
      <c r="EQ131">
        <v>39.1663333333333</v>
      </c>
      <c r="ER131">
        <v>38.125</v>
      </c>
      <c r="ES131">
        <v>0</v>
      </c>
      <c r="ET131">
        <v>0</v>
      </c>
      <c r="EU131">
        <v>0</v>
      </c>
      <c r="EV131">
        <v>1759273606.1</v>
      </c>
      <c r="EW131">
        <v>0</v>
      </c>
      <c r="EX131">
        <v>253.996153846154</v>
      </c>
      <c r="EY131">
        <v>27.7094020337727</v>
      </c>
      <c r="EZ131">
        <v>-18.9538458843595</v>
      </c>
      <c r="FA131">
        <v>-11.4538461538462</v>
      </c>
      <c r="FB131">
        <v>15</v>
      </c>
      <c r="FC131">
        <v>0</v>
      </c>
      <c r="FD131" t="s">
        <v>422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0.013378903</v>
      </c>
      <c r="FQ131">
        <v>0.0108128941353383</v>
      </c>
      <c r="FR131">
        <v>0.0349574608558083</v>
      </c>
      <c r="FS131">
        <v>1</v>
      </c>
      <c r="FT131">
        <v>253.808823529412</v>
      </c>
      <c r="FU131">
        <v>-3.39037424165387</v>
      </c>
      <c r="FV131">
        <v>5.81369416054779</v>
      </c>
      <c r="FW131">
        <v>-1</v>
      </c>
      <c r="FX131">
        <v>0.26391375</v>
      </c>
      <c r="FY131">
        <v>0.0051988421052628</v>
      </c>
      <c r="FZ131">
        <v>0.000796420546884623</v>
      </c>
      <c r="GA131">
        <v>1</v>
      </c>
      <c r="GB131">
        <v>2</v>
      </c>
      <c r="GC131">
        <v>2</v>
      </c>
      <c r="GD131" t="s">
        <v>423</v>
      </c>
      <c r="GE131">
        <v>3.13276</v>
      </c>
      <c r="GF131">
        <v>2.71011</v>
      </c>
      <c r="GG131">
        <v>0.0893985</v>
      </c>
      <c r="GH131">
        <v>0.0898683</v>
      </c>
      <c r="GI131">
        <v>0.102561</v>
      </c>
      <c r="GJ131">
        <v>0.102421</v>
      </c>
      <c r="GK131">
        <v>34295.3</v>
      </c>
      <c r="GL131">
        <v>36719.5</v>
      </c>
      <c r="GM131">
        <v>34075.2</v>
      </c>
      <c r="GN131">
        <v>36529.5</v>
      </c>
      <c r="GO131">
        <v>43183</v>
      </c>
      <c r="GP131">
        <v>47062.5</v>
      </c>
      <c r="GQ131">
        <v>53152.9</v>
      </c>
      <c r="GR131">
        <v>58377.1</v>
      </c>
      <c r="GS131">
        <v>1.9541</v>
      </c>
      <c r="GT131">
        <v>1.77143</v>
      </c>
      <c r="GU131">
        <v>0.0910237</v>
      </c>
      <c r="GV131">
        <v>0</v>
      </c>
      <c r="GW131">
        <v>28.5156</v>
      </c>
      <c r="GX131">
        <v>999.9</v>
      </c>
      <c r="GY131">
        <v>55.579</v>
      </c>
      <c r="GZ131">
        <v>31.34</v>
      </c>
      <c r="HA131">
        <v>28.2847</v>
      </c>
      <c r="HB131">
        <v>54.6406</v>
      </c>
      <c r="HC131">
        <v>48.153</v>
      </c>
      <c r="HD131">
        <v>1</v>
      </c>
      <c r="HE131">
        <v>0.0679573</v>
      </c>
      <c r="HF131">
        <v>-1.45079</v>
      </c>
      <c r="HG131">
        <v>20.1257</v>
      </c>
      <c r="HH131">
        <v>5.19887</v>
      </c>
      <c r="HI131">
        <v>12.0047</v>
      </c>
      <c r="HJ131">
        <v>4.97575</v>
      </c>
      <c r="HK131">
        <v>3.294</v>
      </c>
      <c r="HL131">
        <v>9999</v>
      </c>
      <c r="HM131">
        <v>9999</v>
      </c>
      <c r="HN131">
        <v>58.1</v>
      </c>
      <c r="HO131">
        <v>9999</v>
      </c>
      <c r="HP131">
        <v>1.86325</v>
      </c>
      <c r="HQ131">
        <v>1.86813</v>
      </c>
      <c r="HR131">
        <v>1.86785</v>
      </c>
      <c r="HS131">
        <v>1.86905</v>
      </c>
      <c r="HT131">
        <v>1.86984</v>
      </c>
      <c r="HU131">
        <v>1.86592</v>
      </c>
      <c r="HV131">
        <v>1.86701</v>
      </c>
      <c r="HW131">
        <v>1.86843</v>
      </c>
      <c r="HX131">
        <v>5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1.99</v>
      </c>
      <c r="IL131">
        <v>0.3501</v>
      </c>
      <c r="IM131">
        <v>0.597718743632158</v>
      </c>
      <c r="IN131">
        <v>0.00361529761911597</v>
      </c>
      <c r="IO131">
        <v>-7.80012915215668e-07</v>
      </c>
      <c r="IP131">
        <v>2.42927914842525e-10</v>
      </c>
      <c r="IQ131">
        <v>-0.106260553314027</v>
      </c>
      <c r="IR131">
        <v>-0.0164637104937544</v>
      </c>
      <c r="IS131">
        <v>0.00201699861531707</v>
      </c>
      <c r="IT131">
        <v>-2.09568535815719e-05</v>
      </c>
      <c r="IU131">
        <v>6</v>
      </c>
      <c r="IV131">
        <v>2070</v>
      </c>
      <c r="IW131">
        <v>1</v>
      </c>
      <c r="IX131">
        <v>30</v>
      </c>
      <c r="IY131">
        <v>29321227</v>
      </c>
      <c r="IZ131">
        <v>29321227</v>
      </c>
      <c r="JA131">
        <v>0.992432</v>
      </c>
      <c r="JB131">
        <v>2.63672</v>
      </c>
      <c r="JC131">
        <v>1.54785</v>
      </c>
      <c r="JD131">
        <v>2.31201</v>
      </c>
      <c r="JE131">
        <v>1.64673</v>
      </c>
      <c r="JF131">
        <v>2.35962</v>
      </c>
      <c r="JG131">
        <v>34.5321</v>
      </c>
      <c r="JH131">
        <v>24.2188</v>
      </c>
      <c r="JI131">
        <v>18</v>
      </c>
      <c r="JJ131">
        <v>504.708</v>
      </c>
      <c r="JK131">
        <v>389.103</v>
      </c>
      <c r="JL131">
        <v>30.9337</v>
      </c>
      <c r="JM131">
        <v>28.2455</v>
      </c>
      <c r="JN131">
        <v>30.0001</v>
      </c>
      <c r="JO131">
        <v>28.2268</v>
      </c>
      <c r="JP131">
        <v>28.1813</v>
      </c>
      <c r="JQ131">
        <v>19.8886</v>
      </c>
      <c r="JR131">
        <v>20.0906</v>
      </c>
      <c r="JS131">
        <v>11.8664</v>
      </c>
      <c r="JT131">
        <v>30.9323</v>
      </c>
      <c r="JU131">
        <v>420</v>
      </c>
      <c r="JV131">
        <v>23.6384</v>
      </c>
      <c r="JW131">
        <v>96.6238</v>
      </c>
      <c r="JX131">
        <v>94.5868</v>
      </c>
    </row>
    <row r="132" spans="1:284">
      <c r="A132">
        <v>116</v>
      </c>
      <c r="B132">
        <v>1759273624.1</v>
      </c>
      <c r="C132">
        <v>2086.09999990463</v>
      </c>
      <c r="D132" t="s">
        <v>660</v>
      </c>
      <c r="E132" t="s">
        <v>661</v>
      </c>
      <c r="F132">
        <v>5</v>
      </c>
      <c r="G132" t="s">
        <v>609</v>
      </c>
      <c r="H132" t="s">
        <v>419</v>
      </c>
      <c r="I132">
        <v>1759273621.1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0</v>
      </c>
      <c r="AH132">
        <v>0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2.44</v>
      </c>
      <c r="DA132">
        <v>0.5</v>
      </c>
      <c r="DB132" t="s">
        <v>421</v>
      </c>
      <c r="DC132">
        <v>2</v>
      </c>
      <c r="DD132">
        <v>1759273621.1</v>
      </c>
      <c r="DE132">
        <v>420.006333333333</v>
      </c>
      <c r="DF132">
        <v>420.009</v>
      </c>
      <c r="DG132">
        <v>23.8808</v>
      </c>
      <c r="DH132">
        <v>23.6158</v>
      </c>
      <c r="DI132">
        <v>418.016</v>
      </c>
      <c r="DJ132">
        <v>23.5307333333333</v>
      </c>
      <c r="DK132">
        <v>499.946</v>
      </c>
      <c r="DL132">
        <v>90.3778333333333</v>
      </c>
      <c r="DM132">
        <v>0.0321944333333333</v>
      </c>
      <c r="DN132">
        <v>30.2864666666667</v>
      </c>
      <c r="DO132">
        <v>30.0007333333333</v>
      </c>
      <c r="DP132">
        <v>999.9</v>
      </c>
      <c r="DQ132">
        <v>0</v>
      </c>
      <c r="DR132">
        <v>0</v>
      </c>
      <c r="DS132">
        <v>9978.35</v>
      </c>
      <c r="DT132">
        <v>0</v>
      </c>
      <c r="DU132">
        <v>0.314435333333333</v>
      </c>
      <c r="DV132">
        <v>-0.0024719</v>
      </c>
      <c r="DW132">
        <v>430.282</v>
      </c>
      <c r="DX132">
        <v>430.167666666667</v>
      </c>
      <c r="DY132">
        <v>0.265048</v>
      </c>
      <c r="DZ132">
        <v>420.009</v>
      </c>
      <c r="EA132">
        <v>23.6158</v>
      </c>
      <c r="EB132">
        <v>2.15829666666667</v>
      </c>
      <c r="EC132">
        <v>2.13434333333333</v>
      </c>
      <c r="ED132">
        <v>18.6560666666667</v>
      </c>
      <c r="EE132">
        <v>18.4778</v>
      </c>
      <c r="EF132">
        <v>0.00500059</v>
      </c>
      <c r="EG132">
        <v>0</v>
      </c>
      <c r="EH132">
        <v>0</v>
      </c>
      <c r="EI132">
        <v>0</v>
      </c>
      <c r="EJ132">
        <v>255.733333333333</v>
      </c>
      <c r="EK132">
        <v>0.00500059</v>
      </c>
      <c r="EL132">
        <v>-17.2666666666667</v>
      </c>
      <c r="EM132">
        <v>-2.13333333333333</v>
      </c>
      <c r="EN132">
        <v>35.875</v>
      </c>
      <c r="EO132">
        <v>38.979</v>
      </c>
      <c r="EP132">
        <v>37.1663333333333</v>
      </c>
      <c r="EQ132">
        <v>39.1246666666667</v>
      </c>
      <c r="ER132">
        <v>38.104</v>
      </c>
      <c r="ES132">
        <v>0</v>
      </c>
      <c r="ET132">
        <v>0</v>
      </c>
      <c r="EU132">
        <v>0</v>
      </c>
      <c r="EV132">
        <v>1759273607.9</v>
      </c>
      <c r="EW132">
        <v>0</v>
      </c>
      <c r="EX132">
        <v>254.776</v>
      </c>
      <c r="EY132">
        <v>41.0461541651276</v>
      </c>
      <c r="EZ132">
        <v>-19.2230768673754</v>
      </c>
      <c r="FA132">
        <v>-12.592</v>
      </c>
      <c r="FB132">
        <v>15</v>
      </c>
      <c r="FC132">
        <v>0</v>
      </c>
      <c r="FD132" t="s">
        <v>422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0.003952023</v>
      </c>
      <c r="FQ132">
        <v>0.0478112742857142</v>
      </c>
      <c r="FR132">
        <v>0.0321158199514702</v>
      </c>
      <c r="FS132">
        <v>1</v>
      </c>
      <c r="FT132">
        <v>254.202941176471</v>
      </c>
      <c r="FU132">
        <v>9.84110026083257</v>
      </c>
      <c r="FV132">
        <v>6.50296246039031</v>
      </c>
      <c r="FW132">
        <v>-1</v>
      </c>
      <c r="FX132">
        <v>0.2640234</v>
      </c>
      <c r="FY132">
        <v>0.00775353383458607</v>
      </c>
      <c r="FZ132">
        <v>0.000888439046868158</v>
      </c>
      <c r="GA132">
        <v>1</v>
      </c>
      <c r="GB132">
        <v>2</v>
      </c>
      <c r="GC132">
        <v>2</v>
      </c>
      <c r="GD132" t="s">
        <v>423</v>
      </c>
      <c r="GE132">
        <v>3.13282</v>
      </c>
      <c r="GF132">
        <v>2.71027</v>
      </c>
      <c r="GG132">
        <v>0.0894037</v>
      </c>
      <c r="GH132">
        <v>0.0898584</v>
      </c>
      <c r="GI132">
        <v>0.102561</v>
      </c>
      <c r="GJ132">
        <v>0.102419</v>
      </c>
      <c r="GK132">
        <v>34295.2</v>
      </c>
      <c r="GL132">
        <v>36719.9</v>
      </c>
      <c r="GM132">
        <v>34075.3</v>
      </c>
      <c r="GN132">
        <v>36529.4</v>
      </c>
      <c r="GO132">
        <v>43182.9</v>
      </c>
      <c r="GP132">
        <v>47062.5</v>
      </c>
      <c r="GQ132">
        <v>53152.9</v>
      </c>
      <c r="GR132">
        <v>58377</v>
      </c>
      <c r="GS132">
        <v>1.95432</v>
      </c>
      <c r="GT132">
        <v>1.7713</v>
      </c>
      <c r="GU132">
        <v>0.0913218</v>
      </c>
      <c r="GV132">
        <v>0</v>
      </c>
      <c r="GW132">
        <v>28.5144</v>
      </c>
      <c r="GX132">
        <v>999.9</v>
      </c>
      <c r="GY132">
        <v>55.579</v>
      </c>
      <c r="GZ132">
        <v>31.36</v>
      </c>
      <c r="HA132">
        <v>28.3185</v>
      </c>
      <c r="HB132">
        <v>54.9206</v>
      </c>
      <c r="HC132">
        <v>48.0769</v>
      </c>
      <c r="HD132">
        <v>1</v>
      </c>
      <c r="HE132">
        <v>0.0682901</v>
      </c>
      <c r="HF132">
        <v>-1.45459</v>
      </c>
      <c r="HG132">
        <v>20.1257</v>
      </c>
      <c r="HH132">
        <v>5.19857</v>
      </c>
      <c r="HI132">
        <v>12.0055</v>
      </c>
      <c r="HJ132">
        <v>4.97555</v>
      </c>
      <c r="HK132">
        <v>3.294</v>
      </c>
      <c r="HL132">
        <v>9999</v>
      </c>
      <c r="HM132">
        <v>9999</v>
      </c>
      <c r="HN132">
        <v>58.1</v>
      </c>
      <c r="HO132">
        <v>9999</v>
      </c>
      <c r="HP132">
        <v>1.86325</v>
      </c>
      <c r="HQ132">
        <v>1.86813</v>
      </c>
      <c r="HR132">
        <v>1.86784</v>
      </c>
      <c r="HS132">
        <v>1.86905</v>
      </c>
      <c r="HT132">
        <v>1.86983</v>
      </c>
      <c r="HU132">
        <v>1.86591</v>
      </c>
      <c r="HV132">
        <v>1.86699</v>
      </c>
      <c r="HW132">
        <v>1.86843</v>
      </c>
      <c r="HX132">
        <v>5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1.99</v>
      </c>
      <c r="IL132">
        <v>0.3501</v>
      </c>
      <c r="IM132">
        <v>0.597718743632158</v>
      </c>
      <c r="IN132">
        <v>0.00361529761911597</v>
      </c>
      <c r="IO132">
        <v>-7.80012915215668e-07</v>
      </c>
      <c r="IP132">
        <v>2.42927914842525e-10</v>
      </c>
      <c r="IQ132">
        <v>-0.106260553314027</v>
      </c>
      <c r="IR132">
        <v>-0.0164637104937544</v>
      </c>
      <c r="IS132">
        <v>0.00201699861531707</v>
      </c>
      <c r="IT132">
        <v>-2.09568535815719e-05</v>
      </c>
      <c r="IU132">
        <v>6</v>
      </c>
      <c r="IV132">
        <v>2070</v>
      </c>
      <c r="IW132">
        <v>1</v>
      </c>
      <c r="IX132">
        <v>30</v>
      </c>
      <c r="IY132">
        <v>29321227.1</v>
      </c>
      <c r="IZ132">
        <v>29321227.1</v>
      </c>
      <c r="JA132">
        <v>0.992432</v>
      </c>
      <c r="JB132">
        <v>2.6355</v>
      </c>
      <c r="JC132">
        <v>1.54785</v>
      </c>
      <c r="JD132">
        <v>2.31079</v>
      </c>
      <c r="JE132">
        <v>1.64673</v>
      </c>
      <c r="JF132">
        <v>2.29004</v>
      </c>
      <c r="JG132">
        <v>34.5321</v>
      </c>
      <c r="JH132">
        <v>24.2101</v>
      </c>
      <c r="JI132">
        <v>18</v>
      </c>
      <c r="JJ132">
        <v>504.856</v>
      </c>
      <c r="JK132">
        <v>389.036</v>
      </c>
      <c r="JL132">
        <v>30.9317</v>
      </c>
      <c r="JM132">
        <v>28.2455</v>
      </c>
      <c r="JN132">
        <v>30.0002</v>
      </c>
      <c r="JO132">
        <v>28.2268</v>
      </c>
      <c r="JP132">
        <v>28.1813</v>
      </c>
      <c r="JQ132">
        <v>19.8903</v>
      </c>
      <c r="JR132">
        <v>20.0906</v>
      </c>
      <c r="JS132">
        <v>11.8664</v>
      </c>
      <c r="JT132">
        <v>30.9838</v>
      </c>
      <c r="JU132">
        <v>420</v>
      </c>
      <c r="JV132">
        <v>23.6384</v>
      </c>
      <c r="JW132">
        <v>96.6239</v>
      </c>
      <c r="JX132">
        <v>94.5867</v>
      </c>
    </row>
    <row r="133" spans="1:284">
      <c r="A133">
        <v>117</v>
      </c>
      <c r="B133">
        <v>1759273626.1</v>
      </c>
      <c r="C133">
        <v>2088.09999990463</v>
      </c>
      <c r="D133" t="s">
        <v>662</v>
      </c>
      <c r="E133" t="s">
        <v>663</v>
      </c>
      <c r="F133">
        <v>5</v>
      </c>
      <c r="G133" t="s">
        <v>609</v>
      </c>
      <c r="H133" t="s">
        <v>419</v>
      </c>
      <c r="I133">
        <v>1759273623.1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0</v>
      </c>
      <c r="AH133">
        <v>0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2.44</v>
      </c>
      <c r="DA133">
        <v>0.5</v>
      </c>
      <c r="DB133" t="s">
        <v>421</v>
      </c>
      <c r="DC133">
        <v>2</v>
      </c>
      <c r="DD133">
        <v>1759273623.1</v>
      </c>
      <c r="DE133">
        <v>420.020333333333</v>
      </c>
      <c r="DF133">
        <v>420.011333333333</v>
      </c>
      <c r="DG133">
        <v>23.8804666666667</v>
      </c>
      <c r="DH133">
        <v>23.6155333333333</v>
      </c>
      <c r="DI133">
        <v>418.029666666667</v>
      </c>
      <c r="DJ133">
        <v>23.5304</v>
      </c>
      <c r="DK133">
        <v>499.935666666667</v>
      </c>
      <c r="DL133">
        <v>90.3781</v>
      </c>
      <c r="DM133">
        <v>0.0321581</v>
      </c>
      <c r="DN133">
        <v>30.2848333333333</v>
      </c>
      <c r="DO133">
        <v>30.0005333333333</v>
      </c>
      <c r="DP133">
        <v>999.9</v>
      </c>
      <c r="DQ133">
        <v>0</v>
      </c>
      <c r="DR133">
        <v>0</v>
      </c>
      <c r="DS133">
        <v>10001.25</v>
      </c>
      <c r="DT133">
        <v>0</v>
      </c>
      <c r="DU133">
        <v>0.319032333333333</v>
      </c>
      <c r="DV133">
        <v>0.0088094</v>
      </c>
      <c r="DW133">
        <v>430.296</v>
      </c>
      <c r="DX133">
        <v>430.170333333333</v>
      </c>
      <c r="DY133">
        <v>0.264960333333333</v>
      </c>
      <c r="DZ133">
        <v>420.011333333333</v>
      </c>
      <c r="EA133">
        <v>23.6155333333333</v>
      </c>
      <c r="EB133">
        <v>2.15827333333333</v>
      </c>
      <c r="EC133">
        <v>2.13432666666667</v>
      </c>
      <c r="ED133">
        <v>18.6559</v>
      </c>
      <c r="EE133">
        <v>18.4777</v>
      </c>
      <c r="EF133">
        <v>0.00500059</v>
      </c>
      <c r="EG133">
        <v>0</v>
      </c>
      <c r="EH133">
        <v>0</v>
      </c>
      <c r="EI133">
        <v>0</v>
      </c>
      <c r="EJ133">
        <v>254.2</v>
      </c>
      <c r="EK133">
        <v>0.00500059</v>
      </c>
      <c r="EL133">
        <v>-13.3</v>
      </c>
      <c r="EM133">
        <v>-1.7</v>
      </c>
      <c r="EN133">
        <v>35.875</v>
      </c>
      <c r="EO133">
        <v>38.958</v>
      </c>
      <c r="EP133">
        <v>37.1456666666667</v>
      </c>
      <c r="EQ133">
        <v>39.083</v>
      </c>
      <c r="ER133">
        <v>38.083</v>
      </c>
      <c r="ES133">
        <v>0</v>
      </c>
      <c r="ET133">
        <v>0</v>
      </c>
      <c r="EU133">
        <v>0</v>
      </c>
      <c r="EV133">
        <v>1759273610.3</v>
      </c>
      <c r="EW133">
        <v>0</v>
      </c>
      <c r="EX133">
        <v>254.6</v>
      </c>
      <c r="EY133">
        <v>14.7307698901829</v>
      </c>
      <c r="EZ133">
        <v>7.55384597580813</v>
      </c>
      <c r="FA133">
        <v>-11.76</v>
      </c>
      <c r="FB133">
        <v>15</v>
      </c>
      <c r="FC133">
        <v>0</v>
      </c>
      <c r="FD133" t="s">
        <v>422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0.00627441</v>
      </c>
      <c r="FQ133">
        <v>0.131321169924812</v>
      </c>
      <c r="FR133">
        <v>0.0343795918050796</v>
      </c>
      <c r="FS133">
        <v>1</v>
      </c>
      <c r="FT133">
        <v>254.785294117647</v>
      </c>
      <c r="FU133">
        <v>14.9564555124936</v>
      </c>
      <c r="FV133">
        <v>7.2151039433604</v>
      </c>
      <c r="FW133">
        <v>-1</v>
      </c>
      <c r="FX133">
        <v>0.26427225</v>
      </c>
      <c r="FY133">
        <v>0.00752151879699235</v>
      </c>
      <c r="FZ133">
        <v>0.000877505548415507</v>
      </c>
      <c r="GA133">
        <v>1</v>
      </c>
      <c r="GB133">
        <v>2</v>
      </c>
      <c r="GC133">
        <v>2</v>
      </c>
      <c r="GD133" t="s">
        <v>423</v>
      </c>
      <c r="GE133">
        <v>3.13294</v>
      </c>
      <c r="GF133">
        <v>2.71044</v>
      </c>
      <c r="GG133">
        <v>0.0894009</v>
      </c>
      <c r="GH133">
        <v>0.0898577</v>
      </c>
      <c r="GI133">
        <v>0.10256</v>
      </c>
      <c r="GJ133">
        <v>0.102421</v>
      </c>
      <c r="GK133">
        <v>34295.1</v>
      </c>
      <c r="GL133">
        <v>36720</v>
      </c>
      <c r="GM133">
        <v>34075.1</v>
      </c>
      <c r="GN133">
        <v>36529.5</v>
      </c>
      <c r="GO133">
        <v>43182.8</v>
      </c>
      <c r="GP133">
        <v>47062.3</v>
      </c>
      <c r="GQ133">
        <v>53152.6</v>
      </c>
      <c r="GR133">
        <v>58376.9</v>
      </c>
      <c r="GS133">
        <v>1.9543</v>
      </c>
      <c r="GT133">
        <v>1.77122</v>
      </c>
      <c r="GU133">
        <v>0.0912026</v>
      </c>
      <c r="GV133">
        <v>0</v>
      </c>
      <c r="GW133">
        <v>28.514</v>
      </c>
      <c r="GX133">
        <v>999.9</v>
      </c>
      <c r="GY133">
        <v>55.555</v>
      </c>
      <c r="GZ133">
        <v>31.36</v>
      </c>
      <c r="HA133">
        <v>28.3072</v>
      </c>
      <c r="HB133">
        <v>54.8406</v>
      </c>
      <c r="HC133">
        <v>48.0489</v>
      </c>
      <c r="HD133">
        <v>1</v>
      </c>
      <c r="HE133">
        <v>0.0684172</v>
      </c>
      <c r="HF133">
        <v>-1.58697</v>
      </c>
      <c r="HG133">
        <v>20.1243</v>
      </c>
      <c r="HH133">
        <v>5.19857</v>
      </c>
      <c r="HI133">
        <v>12.0056</v>
      </c>
      <c r="HJ133">
        <v>4.9756</v>
      </c>
      <c r="HK133">
        <v>3.294</v>
      </c>
      <c r="HL133">
        <v>9999</v>
      </c>
      <c r="HM133">
        <v>9999</v>
      </c>
      <c r="HN133">
        <v>58.1</v>
      </c>
      <c r="HO133">
        <v>9999</v>
      </c>
      <c r="HP133">
        <v>1.86325</v>
      </c>
      <c r="HQ133">
        <v>1.86812</v>
      </c>
      <c r="HR133">
        <v>1.86784</v>
      </c>
      <c r="HS133">
        <v>1.86905</v>
      </c>
      <c r="HT133">
        <v>1.86983</v>
      </c>
      <c r="HU133">
        <v>1.86589</v>
      </c>
      <c r="HV133">
        <v>1.86702</v>
      </c>
      <c r="HW133">
        <v>1.86844</v>
      </c>
      <c r="HX133">
        <v>5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1.991</v>
      </c>
      <c r="IL133">
        <v>0.3501</v>
      </c>
      <c r="IM133">
        <v>0.597718743632158</v>
      </c>
      <c r="IN133">
        <v>0.00361529761911597</v>
      </c>
      <c r="IO133">
        <v>-7.80012915215668e-07</v>
      </c>
      <c r="IP133">
        <v>2.42927914842525e-10</v>
      </c>
      <c r="IQ133">
        <v>-0.106260553314027</v>
      </c>
      <c r="IR133">
        <v>-0.0164637104937544</v>
      </c>
      <c r="IS133">
        <v>0.00201699861531707</v>
      </c>
      <c r="IT133">
        <v>-2.09568535815719e-05</v>
      </c>
      <c r="IU133">
        <v>6</v>
      </c>
      <c r="IV133">
        <v>2070</v>
      </c>
      <c r="IW133">
        <v>1</v>
      </c>
      <c r="IX133">
        <v>30</v>
      </c>
      <c r="IY133">
        <v>29321227.1</v>
      </c>
      <c r="IZ133">
        <v>29321227.1</v>
      </c>
      <c r="JA133">
        <v>0.992432</v>
      </c>
      <c r="JB133">
        <v>2.63672</v>
      </c>
      <c r="JC133">
        <v>1.54785</v>
      </c>
      <c r="JD133">
        <v>2.31201</v>
      </c>
      <c r="JE133">
        <v>1.64551</v>
      </c>
      <c r="JF133">
        <v>2.33643</v>
      </c>
      <c r="JG133">
        <v>34.5321</v>
      </c>
      <c r="JH133">
        <v>24.2188</v>
      </c>
      <c r="JI133">
        <v>18</v>
      </c>
      <c r="JJ133">
        <v>504.84</v>
      </c>
      <c r="JK133">
        <v>388.995</v>
      </c>
      <c r="JL133">
        <v>30.933</v>
      </c>
      <c r="JM133">
        <v>28.2455</v>
      </c>
      <c r="JN133">
        <v>30.0001</v>
      </c>
      <c r="JO133">
        <v>28.2268</v>
      </c>
      <c r="JP133">
        <v>28.1813</v>
      </c>
      <c r="JQ133">
        <v>19.8896</v>
      </c>
      <c r="JR133">
        <v>20.0906</v>
      </c>
      <c r="JS133">
        <v>11.8664</v>
      </c>
      <c r="JT133">
        <v>30.9838</v>
      </c>
      <c r="JU133">
        <v>420</v>
      </c>
      <c r="JV133">
        <v>23.6384</v>
      </c>
      <c r="JW133">
        <v>96.6234</v>
      </c>
      <c r="JX133">
        <v>94.5867</v>
      </c>
    </row>
    <row r="134" spans="1:284">
      <c r="A134">
        <v>118</v>
      </c>
      <c r="B134">
        <v>1759273628.1</v>
      </c>
      <c r="C134">
        <v>2090.09999990463</v>
      </c>
      <c r="D134" t="s">
        <v>664</v>
      </c>
      <c r="E134" t="s">
        <v>665</v>
      </c>
      <c r="F134">
        <v>5</v>
      </c>
      <c r="G134" t="s">
        <v>609</v>
      </c>
      <c r="H134" t="s">
        <v>419</v>
      </c>
      <c r="I134">
        <v>1759273625.1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0</v>
      </c>
      <c r="AH134">
        <v>0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2.44</v>
      </c>
      <c r="DA134">
        <v>0.5</v>
      </c>
      <c r="DB134" t="s">
        <v>421</v>
      </c>
      <c r="DC134">
        <v>2</v>
      </c>
      <c r="DD134">
        <v>1759273625.1</v>
      </c>
      <c r="DE134">
        <v>420.024</v>
      </c>
      <c r="DF134">
        <v>419.992</v>
      </c>
      <c r="DG134">
        <v>23.8804333333333</v>
      </c>
      <c r="DH134">
        <v>23.6151666666667</v>
      </c>
      <c r="DI134">
        <v>418.033666666667</v>
      </c>
      <c r="DJ134">
        <v>23.5303666666667</v>
      </c>
      <c r="DK134">
        <v>499.976333333333</v>
      </c>
      <c r="DL134">
        <v>90.3785</v>
      </c>
      <c r="DM134">
        <v>0.0321446666666667</v>
      </c>
      <c r="DN134">
        <v>30.283</v>
      </c>
      <c r="DO134">
        <v>30.0000666666667</v>
      </c>
      <c r="DP134">
        <v>999.9</v>
      </c>
      <c r="DQ134">
        <v>0</v>
      </c>
      <c r="DR134">
        <v>0</v>
      </c>
      <c r="DS134">
        <v>10018.7333333333</v>
      </c>
      <c r="DT134">
        <v>0</v>
      </c>
      <c r="DU134">
        <v>0.319951666666667</v>
      </c>
      <c r="DV134">
        <v>0.0319417333333333</v>
      </c>
      <c r="DW134">
        <v>430.3</v>
      </c>
      <c r="DX134">
        <v>430.150333333333</v>
      </c>
      <c r="DY134">
        <v>0.265273</v>
      </c>
      <c r="DZ134">
        <v>419.992</v>
      </c>
      <c r="EA134">
        <v>23.6151666666667</v>
      </c>
      <c r="EB134">
        <v>2.15827666666667</v>
      </c>
      <c r="EC134">
        <v>2.13430333333333</v>
      </c>
      <c r="ED134">
        <v>18.6559333333333</v>
      </c>
      <c r="EE134">
        <v>18.4775333333333</v>
      </c>
      <c r="EF134">
        <v>0.00500059</v>
      </c>
      <c r="EG134">
        <v>0</v>
      </c>
      <c r="EH134">
        <v>0</v>
      </c>
      <c r="EI134">
        <v>0</v>
      </c>
      <c r="EJ134">
        <v>246.266666666667</v>
      </c>
      <c r="EK134">
        <v>0.00500059</v>
      </c>
      <c r="EL134">
        <v>-6.36666666666667</v>
      </c>
      <c r="EM134">
        <v>-0.5</v>
      </c>
      <c r="EN134">
        <v>35.854</v>
      </c>
      <c r="EO134">
        <v>38.9163333333333</v>
      </c>
      <c r="EP134">
        <v>37.125</v>
      </c>
      <c r="EQ134">
        <v>39.0413333333333</v>
      </c>
      <c r="ER134">
        <v>38.062</v>
      </c>
      <c r="ES134">
        <v>0</v>
      </c>
      <c r="ET134">
        <v>0</v>
      </c>
      <c r="EU134">
        <v>0</v>
      </c>
      <c r="EV134">
        <v>1759273612.1</v>
      </c>
      <c r="EW134">
        <v>0</v>
      </c>
      <c r="EX134">
        <v>254.796153846154</v>
      </c>
      <c r="EY134">
        <v>16.6598295157029</v>
      </c>
      <c r="EZ134">
        <v>24.1675212993033</v>
      </c>
      <c r="FA134">
        <v>-11.8269230769231</v>
      </c>
      <c r="FB134">
        <v>15</v>
      </c>
      <c r="FC134">
        <v>0</v>
      </c>
      <c r="FD134" t="s">
        <v>422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0.01471252</v>
      </c>
      <c r="FQ134">
        <v>0.127769097744361</v>
      </c>
      <c r="FR134">
        <v>0.0334094085314541</v>
      </c>
      <c r="FS134">
        <v>1</v>
      </c>
      <c r="FT134">
        <v>253.844117647059</v>
      </c>
      <c r="FU134">
        <v>16.5546221148753</v>
      </c>
      <c r="FV134">
        <v>7.2148209865881</v>
      </c>
      <c r="FW134">
        <v>-1</v>
      </c>
      <c r="FX134">
        <v>0.26447555</v>
      </c>
      <c r="FY134">
        <v>0.00521030075187945</v>
      </c>
      <c r="FZ134">
        <v>0.000673382615976978</v>
      </c>
      <c r="GA134">
        <v>1</v>
      </c>
      <c r="GB134">
        <v>2</v>
      </c>
      <c r="GC134">
        <v>2</v>
      </c>
      <c r="GD134" t="s">
        <v>423</v>
      </c>
      <c r="GE134">
        <v>3.13288</v>
      </c>
      <c r="GF134">
        <v>2.71039</v>
      </c>
      <c r="GG134">
        <v>0.0893989</v>
      </c>
      <c r="GH134">
        <v>0.0898611</v>
      </c>
      <c r="GI134">
        <v>0.10256</v>
      </c>
      <c r="GJ134">
        <v>0.102421</v>
      </c>
      <c r="GK134">
        <v>34295.3</v>
      </c>
      <c r="GL134">
        <v>36719.6</v>
      </c>
      <c r="GM134">
        <v>34075.2</v>
      </c>
      <c r="GN134">
        <v>36529.2</v>
      </c>
      <c r="GO134">
        <v>43182.9</v>
      </c>
      <c r="GP134">
        <v>47062.1</v>
      </c>
      <c r="GQ134">
        <v>53152.8</v>
      </c>
      <c r="GR134">
        <v>58376.6</v>
      </c>
      <c r="GS134">
        <v>1.9542</v>
      </c>
      <c r="GT134">
        <v>1.77135</v>
      </c>
      <c r="GU134">
        <v>0.0908524</v>
      </c>
      <c r="GV134">
        <v>0</v>
      </c>
      <c r="GW134">
        <v>28.514</v>
      </c>
      <c r="GX134">
        <v>999.9</v>
      </c>
      <c r="GY134">
        <v>55.579</v>
      </c>
      <c r="GZ134">
        <v>31.34</v>
      </c>
      <c r="HA134">
        <v>28.2849</v>
      </c>
      <c r="HB134">
        <v>54.4606</v>
      </c>
      <c r="HC134">
        <v>48.0889</v>
      </c>
      <c r="HD134">
        <v>1</v>
      </c>
      <c r="HE134">
        <v>0.0682038</v>
      </c>
      <c r="HF134">
        <v>-1.68476</v>
      </c>
      <c r="HG134">
        <v>20.1235</v>
      </c>
      <c r="HH134">
        <v>5.19872</v>
      </c>
      <c r="HI134">
        <v>12.0052</v>
      </c>
      <c r="HJ134">
        <v>4.9757</v>
      </c>
      <c r="HK134">
        <v>3.294</v>
      </c>
      <c r="HL134">
        <v>9999</v>
      </c>
      <c r="HM134">
        <v>9999</v>
      </c>
      <c r="HN134">
        <v>58.1</v>
      </c>
      <c r="HO134">
        <v>9999</v>
      </c>
      <c r="HP134">
        <v>1.86325</v>
      </c>
      <c r="HQ134">
        <v>1.86812</v>
      </c>
      <c r="HR134">
        <v>1.86784</v>
      </c>
      <c r="HS134">
        <v>1.86905</v>
      </c>
      <c r="HT134">
        <v>1.86983</v>
      </c>
      <c r="HU134">
        <v>1.86591</v>
      </c>
      <c r="HV134">
        <v>1.86702</v>
      </c>
      <c r="HW134">
        <v>1.86844</v>
      </c>
      <c r="HX134">
        <v>5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1.99</v>
      </c>
      <c r="IL134">
        <v>0.3501</v>
      </c>
      <c r="IM134">
        <v>0.597718743632158</v>
      </c>
      <c r="IN134">
        <v>0.00361529761911597</v>
      </c>
      <c r="IO134">
        <v>-7.80012915215668e-07</v>
      </c>
      <c r="IP134">
        <v>2.42927914842525e-10</v>
      </c>
      <c r="IQ134">
        <v>-0.106260553314027</v>
      </c>
      <c r="IR134">
        <v>-0.0164637104937544</v>
      </c>
      <c r="IS134">
        <v>0.00201699861531707</v>
      </c>
      <c r="IT134">
        <v>-2.09568535815719e-05</v>
      </c>
      <c r="IU134">
        <v>6</v>
      </c>
      <c r="IV134">
        <v>2070</v>
      </c>
      <c r="IW134">
        <v>1</v>
      </c>
      <c r="IX134">
        <v>30</v>
      </c>
      <c r="IY134">
        <v>29321227.1</v>
      </c>
      <c r="IZ134">
        <v>29321227.1</v>
      </c>
      <c r="JA134">
        <v>0.992432</v>
      </c>
      <c r="JB134">
        <v>2.63916</v>
      </c>
      <c r="JC134">
        <v>1.54785</v>
      </c>
      <c r="JD134">
        <v>2.31079</v>
      </c>
      <c r="JE134">
        <v>1.64673</v>
      </c>
      <c r="JF134">
        <v>2.31934</v>
      </c>
      <c r="JG134">
        <v>34.5321</v>
      </c>
      <c r="JH134">
        <v>24.2101</v>
      </c>
      <c r="JI134">
        <v>18</v>
      </c>
      <c r="JJ134">
        <v>504.774</v>
      </c>
      <c r="JK134">
        <v>389.062</v>
      </c>
      <c r="JL134">
        <v>30.9491</v>
      </c>
      <c r="JM134">
        <v>28.2455</v>
      </c>
      <c r="JN134">
        <v>30.0001</v>
      </c>
      <c r="JO134">
        <v>28.2268</v>
      </c>
      <c r="JP134">
        <v>28.1813</v>
      </c>
      <c r="JQ134">
        <v>19.8897</v>
      </c>
      <c r="JR134">
        <v>20.0906</v>
      </c>
      <c r="JS134">
        <v>11.8664</v>
      </c>
      <c r="JT134">
        <v>30.9838</v>
      </c>
      <c r="JU134">
        <v>420</v>
      </c>
      <c r="JV134">
        <v>23.6384</v>
      </c>
      <c r="JW134">
        <v>96.6237</v>
      </c>
      <c r="JX134">
        <v>94.5861</v>
      </c>
    </row>
    <row r="135" spans="1:284">
      <c r="A135">
        <v>119</v>
      </c>
      <c r="B135">
        <v>1759273630.1</v>
      </c>
      <c r="C135">
        <v>2092.09999990463</v>
      </c>
      <c r="D135" t="s">
        <v>666</v>
      </c>
      <c r="E135" t="s">
        <v>667</v>
      </c>
      <c r="F135">
        <v>5</v>
      </c>
      <c r="G135" t="s">
        <v>609</v>
      </c>
      <c r="H135" t="s">
        <v>419</v>
      </c>
      <c r="I135">
        <v>1759273627.1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0</v>
      </c>
      <c r="AH135">
        <v>0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2.44</v>
      </c>
      <c r="DA135">
        <v>0.5</v>
      </c>
      <c r="DB135" t="s">
        <v>421</v>
      </c>
      <c r="DC135">
        <v>2</v>
      </c>
      <c r="DD135">
        <v>1759273627.1</v>
      </c>
      <c r="DE135">
        <v>420.022666666667</v>
      </c>
      <c r="DF135">
        <v>419.981</v>
      </c>
      <c r="DG135">
        <v>23.8805666666667</v>
      </c>
      <c r="DH135">
        <v>23.6151666666667</v>
      </c>
      <c r="DI135">
        <v>418.032</v>
      </c>
      <c r="DJ135">
        <v>23.5304666666667</v>
      </c>
      <c r="DK135">
        <v>500.052666666667</v>
      </c>
      <c r="DL135">
        <v>90.3783</v>
      </c>
      <c r="DM135">
        <v>0.0321576</v>
      </c>
      <c r="DN135">
        <v>30.2815</v>
      </c>
      <c r="DO135">
        <v>29.9975</v>
      </c>
      <c r="DP135">
        <v>999.9</v>
      </c>
      <c r="DQ135">
        <v>0</v>
      </c>
      <c r="DR135">
        <v>0</v>
      </c>
      <c r="DS135">
        <v>10018.9333333333</v>
      </c>
      <c r="DT135">
        <v>0</v>
      </c>
      <c r="DU135">
        <v>0.315354666666667</v>
      </c>
      <c r="DV135">
        <v>0.0414428666666667</v>
      </c>
      <c r="DW135">
        <v>430.298666666667</v>
      </c>
      <c r="DX135">
        <v>430.139</v>
      </c>
      <c r="DY135">
        <v>0.265357333333333</v>
      </c>
      <c r="DZ135">
        <v>419.981</v>
      </c>
      <c r="EA135">
        <v>23.6151666666667</v>
      </c>
      <c r="EB135">
        <v>2.15828</v>
      </c>
      <c r="EC135">
        <v>2.1343</v>
      </c>
      <c r="ED135">
        <v>18.6559666666667</v>
      </c>
      <c r="EE135">
        <v>18.4775333333333</v>
      </c>
      <c r="EF135">
        <v>0.00500059</v>
      </c>
      <c r="EG135">
        <v>0</v>
      </c>
      <c r="EH135">
        <v>0</v>
      </c>
      <c r="EI135">
        <v>0</v>
      </c>
      <c r="EJ135">
        <v>249.266666666667</v>
      </c>
      <c r="EK135">
        <v>0.00500059</v>
      </c>
      <c r="EL135">
        <v>-5.16666666666667</v>
      </c>
      <c r="EM135">
        <v>0.166666666666667</v>
      </c>
      <c r="EN135">
        <v>35.833</v>
      </c>
      <c r="EO135">
        <v>38.8956666666667</v>
      </c>
      <c r="EP135">
        <v>37.125</v>
      </c>
      <c r="EQ135">
        <v>39.0206666666667</v>
      </c>
      <c r="ER135">
        <v>38.062</v>
      </c>
      <c r="ES135">
        <v>0</v>
      </c>
      <c r="ET135">
        <v>0</v>
      </c>
      <c r="EU135">
        <v>0</v>
      </c>
      <c r="EV135">
        <v>1759273613.9</v>
      </c>
      <c r="EW135">
        <v>0</v>
      </c>
      <c r="EX135">
        <v>255.38</v>
      </c>
      <c r="EY135">
        <v>3.61538499864176</v>
      </c>
      <c r="EZ135">
        <v>23.5307687070713</v>
      </c>
      <c r="FA135">
        <v>-11.424</v>
      </c>
      <c r="FB135">
        <v>15</v>
      </c>
      <c r="FC135">
        <v>0</v>
      </c>
      <c r="FD135" t="s">
        <v>422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0.0209259</v>
      </c>
      <c r="FQ135">
        <v>0.0572363097744361</v>
      </c>
      <c r="FR135">
        <v>0.0295122161763565</v>
      </c>
      <c r="FS135">
        <v>1</v>
      </c>
      <c r="FT135">
        <v>254.291176470588</v>
      </c>
      <c r="FU135">
        <v>15.216195813485</v>
      </c>
      <c r="FV135">
        <v>7.26593047549593</v>
      </c>
      <c r="FW135">
        <v>-1</v>
      </c>
      <c r="FX135">
        <v>0.2646581</v>
      </c>
      <c r="FY135">
        <v>0.00561410526315807</v>
      </c>
      <c r="FZ135">
        <v>0.000736955147888932</v>
      </c>
      <c r="GA135">
        <v>1</v>
      </c>
      <c r="GB135">
        <v>2</v>
      </c>
      <c r="GC135">
        <v>2</v>
      </c>
      <c r="GD135" t="s">
        <v>423</v>
      </c>
      <c r="GE135">
        <v>3.13295</v>
      </c>
      <c r="GF135">
        <v>2.71011</v>
      </c>
      <c r="GG135">
        <v>0.0894001</v>
      </c>
      <c r="GH135">
        <v>0.0898599</v>
      </c>
      <c r="GI135">
        <v>0.10256</v>
      </c>
      <c r="GJ135">
        <v>0.10242</v>
      </c>
      <c r="GK135">
        <v>34295.3</v>
      </c>
      <c r="GL135">
        <v>36719.5</v>
      </c>
      <c r="GM135">
        <v>34075.2</v>
      </c>
      <c r="GN135">
        <v>36529.1</v>
      </c>
      <c r="GO135">
        <v>43183</v>
      </c>
      <c r="GP135">
        <v>47062</v>
      </c>
      <c r="GQ135">
        <v>53152.9</v>
      </c>
      <c r="GR135">
        <v>58376.4</v>
      </c>
      <c r="GS135">
        <v>1.95432</v>
      </c>
      <c r="GT135">
        <v>1.7713</v>
      </c>
      <c r="GU135">
        <v>0.0908226</v>
      </c>
      <c r="GV135">
        <v>0</v>
      </c>
      <c r="GW135">
        <v>28.514</v>
      </c>
      <c r="GX135">
        <v>999.9</v>
      </c>
      <c r="GY135">
        <v>55.579</v>
      </c>
      <c r="GZ135">
        <v>31.36</v>
      </c>
      <c r="HA135">
        <v>28.3149</v>
      </c>
      <c r="HB135">
        <v>54.3206</v>
      </c>
      <c r="HC135">
        <v>48.0369</v>
      </c>
      <c r="HD135">
        <v>1</v>
      </c>
      <c r="HE135">
        <v>0.0684045</v>
      </c>
      <c r="HF135">
        <v>-1.62519</v>
      </c>
      <c r="HG135">
        <v>20.1242</v>
      </c>
      <c r="HH135">
        <v>5.19872</v>
      </c>
      <c r="HI135">
        <v>12.0055</v>
      </c>
      <c r="HJ135">
        <v>4.9756</v>
      </c>
      <c r="HK135">
        <v>3.294</v>
      </c>
      <c r="HL135">
        <v>9999</v>
      </c>
      <c r="HM135">
        <v>9999</v>
      </c>
      <c r="HN135">
        <v>58.1</v>
      </c>
      <c r="HO135">
        <v>9999</v>
      </c>
      <c r="HP135">
        <v>1.86325</v>
      </c>
      <c r="HQ135">
        <v>1.86813</v>
      </c>
      <c r="HR135">
        <v>1.86784</v>
      </c>
      <c r="HS135">
        <v>1.86905</v>
      </c>
      <c r="HT135">
        <v>1.86984</v>
      </c>
      <c r="HU135">
        <v>1.86592</v>
      </c>
      <c r="HV135">
        <v>1.86701</v>
      </c>
      <c r="HW135">
        <v>1.86843</v>
      </c>
      <c r="HX135">
        <v>5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1.99</v>
      </c>
      <c r="IL135">
        <v>0.3501</v>
      </c>
      <c r="IM135">
        <v>0.597718743632158</v>
      </c>
      <c r="IN135">
        <v>0.00361529761911597</v>
      </c>
      <c r="IO135">
        <v>-7.80012915215668e-07</v>
      </c>
      <c r="IP135">
        <v>2.42927914842525e-10</v>
      </c>
      <c r="IQ135">
        <v>-0.106260553314027</v>
      </c>
      <c r="IR135">
        <v>-0.0164637104937544</v>
      </c>
      <c r="IS135">
        <v>0.00201699861531707</v>
      </c>
      <c r="IT135">
        <v>-2.09568535815719e-05</v>
      </c>
      <c r="IU135">
        <v>6</v>
      </c>
      <c r="IV135">
        <v>2070</v>
      </c>
      <c r="IW135">
        <v>1</v>
      </c>
      <c r="IX135">
        <v>30</v>
      </c>
      <c r="IY135">
        <v>29321227.2</v>
      </c>
      <c r="IZ135">
        <v>29321227.2</v>
      </c>
      <c r="JA135">
        <v>0.992432</v>
      </c>
      <c r="JB135">
        <v>2.63916</v>
      </c>
      <c r="JC135">
        <v>1.54785</v>
      </c>
      <c r="JD135">
        <v>2.31079</v>
      </c>
      <c r="JE135">
        <v>1.64673</v>
      </c>
      <c r="JF135">
        <v>2.35229</v>
      </c>
      <c r="JG135">
        <v>34.5321</v>
      </c>
      <c r="JH135">
        <v>24.2188</v>
      </c>
      <c r="JI135">
        <v>18</v>
      </c>
      <c r="JJ135">
        <v>504.857</v>
      </c>
      <c r="JK135">
        <v>389.036</v>
      </c>
      <c r="JL135">
        <v>30.9722</v>
      </c>
      <c r="JM135">
        <v>28.2455</v>
      </c>
      <c r="JN135">
        <v>30.0003</v>
      </c>
      <c r="JO135">
        <v>28.2268</v>
      </c>
      <c r="JP135">
        <v>28.1813</v>
      </c>
      <c r="JQ135">
        <v>19.89</v>
      </c>
      <c r="JR135">
        <v>20.0906</v>
      </c>
      <c r="JS135">
        <v>11.8664</v>
      </c>
      <c r="JT135">
        <v>30.9856</v>
      </c>
      <c r="JU135">
        <v>420</v>
      </c>
      <c r="JV135">
        <v>23.6384</v>
      </c>
      <c r="JW135">
        <v>96.6238</v>
      </c>
      <c r="JX135">
        <v>94.5859</v>
      </c>
    </row>
    <row r="136" spans="1:284">
      <c r="A136">
        <v>120</v>
      </c>
      <c r="B136">
        <v>1759273930.1</v>
      </c>
      <c r="C136">
        <v>2392.09999990463</v>
      </c>
      <c r="D136" t="s">
        <v>668</v>
      </c>
      <c r="E136" t="s">
        <v>669</v>
      </c>
      <c r="F136">
        <v>5</v>
      </c>
      <c r="G136" t="s">
        <v>670</v>
      </c>
      <c r="H136" t="s">
        <v>419</v>
      </c>
      <c r="I136">
        <v>1759273927.1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0</v>
      </c>
      <c r="AH136">
        <v>0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1.65</v>
      </c>
      <c r="DA136">
        <v>0.5</v>
      </c>
      <c r="DB136" t="s">
        <v>421</v>
      </c>
      <c r="DC136">
        <v>2</v>
      </c>
      <c r="DD136">
        <v>1759273927.1</v>
      </c>
      <c r="DE136">
        <v>420.178</v>
      </c>
      <c r="DF136">
        <v>419.9932</v>
      </c>
      <c r="DG136">
        <v>24.07682</v>
      </c>
      <c r="DH136">
        <v>24.0305</v>
      </c>
      <c r="DI136">
        <v>418.187</v>
      </c>
      <c r="DJ136">
        <v>23.71848</v>
      </c>
      <c r="DK136">
        <v>499.9708</v>
      </c>
      <c r="DL136">
        <v>90.38152</v>
      </c>
      <c r="DM136">
        <v>0.03273018</v>
      </c>
      <c r="DN136">
        <v>30.39976</v>
      </c>
      <c r="DO136">
        <v>30.0109</v>
      </c>
      <c r="DP136">
        <v>999.9</v>
      </c>
      <c r="DQ136">
        <v>0</v>
      </c>
      <c r="DR136">
        <v>0</v>
      </c>
      <c r="DS136">
        <v>9974.13</v>
      </c>
      <c r="DT136">
        <v>0</v>
      </c>
      <c r="DU136">
        <v>0.27582</v>
      </c>
      <c r="DV136">
        <v>0.1843384</v>
      </c>
      <c r="DW136">
        <v>430.5438</v>
      </c>
      <c r="DX136">
        <v>430.3346</v>
      </c>
      <c r="DY136">
        <v>0.0462761</v>
      </c>
      <c r="DZ136">
        <v>419.9932</v>
      </c>
      <c r="EA136">
        <v>24.0305</v>
      </c>
      <c r="EB136">
        <v>2.176098</v>
      </c>
      <c r="EC136">
        <v>2.171918</v>
      </c>
      <c r="ED136">
        <v>18.78744</v>
      </c>
      <c r="EE136">
        <v>18.75666</v>
      </c>
      <c r="EF136">
        <v>0.00500059</v>
      </c>
      <c r="EG136">
        <v>0</v>
      </c>
      <c r="EH136">
        <v>0</v>
      </c>
      <c r="EI136">
        <v>0</v>
      </c>
      <c r="EJ136">
        <v>179.16</v>
      </c>
      <c r="EK136">
        <v>0.00500059</v>
      </c>
      <c r="EL136">
        <v>-8.8</v>
      </c>
      <c r="EM136">
        <v>-0.62</v>
      </c>
      <c r="EN136">
        <v>36.312</v>
      </c>
      <c r="EO136">
        <v>40.8872</v>
      </c>
      <c r="EP136">
        <v>38.0746</v>
      </c>
      <c r="EQ136">
        <v>41.8248</v>
      </c>
      <c r="ER136">
        <v>39.1622</v>
      </c>
      <c r="ES136">
        <v>0</v>
      </c>
      <c r="ET136">
        <v>0</v>
      </c>
      <c r="EU136">
        <v>0</v>
      </c>
      <c r="EV136">
        <v>1759273913.9</v>
      </c>
      <c r="EW136">
        <v>0</v>
      </c>
      <c r="EX136">
        <v>176.108</v>
      </c>
      <c r="EY136">
        <v>29.984615385274</v>
      </c>
      <c r="EZ136">
        <v>-32.6692309249082</v>
      </c>
      <c r="FA136">
        <v>-7.148</v>
      </c>
      <c r="FB136">
        <v>15</v>
      </c>
      <c r="FC136">
        <v>0</v>
      </c>
      <c r="FD136" t="s">
        <v>422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0.167127380952381</v>
      </c>
      <c r="FQ136">
        <v>0.0884672727272729</v>
      </c>
      <c r="FR136">
        <v>0.0401596453141663</v>
      </c>
      <c r="FS136">
        <v>1</v>
      </c>
      <c r="FT136">
        <v>176.4</v>
      </c>
      <c r="FU136">
        <v>7.34301004028491</v>
      </c>
      <c r="FV136">
        <v>7.29625205962945</v>
      </c>
      <c r="FW136">
        <v>-1</v>
      </c>
      <c r="FX136">
        <v>0.0477447476190476</v>
      </c>
      <c r="FY136">
        <v>-0.0267599142857143</v>
      </c>
      <c r="FZ136">
        <v>0.00433637856386651</v>
      </c>
      <c r="GA136">
        <v>1</v>
      </c>
      <c r="GB136">
        <v>2</v>
      </c>
      <c r="GC136">
        <v>2</v>
      </c>
      <c r="GD136" t="s">
        <v>423</v>
      </c>
      <c r="GE136">
        <v>3.13302</v>
      </c>
      <c r="GF136">
        <v>2.71073</v>
      </c>
      <c r="GG136">
        <v>0.08943</v>
      </c>
      <c r="GH136">
        <v>0.0898759</v>
      </c>
      <c r="GI136">
        <v>0.103164</v>
      </c>
      <c r="GJ136">
        <v>0.103694</v>
      </c>
      <c r="GK136">
        <v>34294.4</v>
      </c>
      <c r="GL136">
        <v>36719.3</v>
      </c>
      <c r="GM136">
        <v>34075.5</v>
      </c>
      <c r="GN136">
        <v>36529.6</v>
      </c>
      <c r="GO136">
        <v>43153.7</v>
      </c>
      <c r="GP136">
        <v>46995.1</v>
      </c>
      <c r="GQ136">
        <v>53153.5</v>
      </c>
      <c r="GR136">
        <v>58377.6</v>
      </c>
      <c r="GS136">
        <v>1.95222</v>
      </c>
      <c r="GT136">
        <v>1.77227</v>
      </c>
      <c r="GU136">
        <v>0.0898354</v>
      </c>
      <c r="GV136">
        <v>0</v>
      </c>
      <c r="GW136">
        <v>28.5442</v>
      </c>
      <c r="GX136">
        <v>999.9</v>
      </c>
      <c r="GY136">
        <v>55.775</v>
      </c>
      <c r="GZ136">
        <v>31.36</v>
      </c>
      <c r="HA136">
        <v>28.4179</v>
      </c>
      <c r="HB136">
        <v>54.8006</v>
      </c>
      <c r="HC136">
        <v>48.133</v>
      </c>
      <c r="HD136">
        <v>1</v>
      </c>
      <c r="HE136">
        <v>0.0680335</v>
      </c>
      <c r="HF136">
        <v>-1.50356</v>
      </c>
      <c r="HG136">
        <v>20.1252</v>
      </c>
      <c r="HH136">
        <v>5.19737</v>
      </c>
      <c r="HI136">
        <v>12.0043</v>
      </c>
      <c r="HJ136">
        <v>4.97435</v>
      </c>
      <c r="HK136">
        <v>3.294</v>
      </c>
      <c r="HL136">
        <v>9999</v>
      </c>
      <c r="HM136">
        <v>9999</v>
      </c>
      <c r="HN136">
        <v>58.2</v>
      </c>
      <c r="HO136">
        <v>9999</v>
      </c>
      <c r="HP136">
        <v>1.86325</v>
      </c>
      <c r="HQ136">
        <v>1.86813</v>
      </c>
      <c r="HR136">
        <v>1.86783</v>
      </c>
      <c r="HS136">
        <v>1.86905</v>
      </c>
      <c r="HT136">
        <v>1.86983</v>
      </c>
      <c r="HU136">
        <v>1.86595</v>
      </c>
      <c r="HV136">
        <v>1.86704</v>
      </c>
      <c r="HW136">
        <v>1.86844</v>
      </c>
      <c r="HX136">
        <v>5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1.991</v>
      </c>
      <c r="IL136">
        <v>0.3584</v>
      </c>
      <c r="IM136">
        <v>0.597718743632158</v>
      </c>
      <c r="IN136">
        <v>0.00361529761911597</v>
      </c>
      <c r="IO136">
        <v>-7.80012915215668e-07</v>
      </c>
      <c r="IP136">
        <v>2.42927914842525e-10</v>
      </c>
      <c r="IQ136">
        <v>-0.106260553314027</v>
      </c>
      <c r="IR136">
        <v>-0.0164637104937544</v>
      </c>
      <c r="IS136">
        <v>0.00201699861531707</v>
      </c>
      <c r="IT136">
        <v>-2.09568535815719e-05</v>
      </c>
      <c r="IU136">
        <v>6</v>
      </c>
      <c r="IV136">
        <v>2070</v>
      </c>
      <c r="IW136">
        <v>1</v>
      </c>
      <c r="IX136">
        <v>30</v>
      </c>
      <c r="IY136">
        <v>29321232.2</v>
      </c>
      <c r="IZ136">
        <v>29321232.2</v>
      </c>
      <c r="JA136">
        <v>0.992432</v>
      </c>
      <c r="JB136">
        <v>2.6355</v>
      </c>
      <c r="JC136">
        <v>1.54785</v>
      </c>
      <c r="JD136">
        <v>2.31079</v>
      </c>
      <c r="JE136">
        <v>1.64551</v>
      </c>
      <c r="JF136">
        <v>2.34253</v>
      </c>
      <c r="JG136">
        <v>34.5321</v>
      </c>
      <c r="JH136">
        <v>24.2188</v>
      </c>
      <c r="JI136">
        <v>18</v>
      </c>
      <c r="JJ136">
        <v>503.43</v>
      </c>
      <c r="JK136">
        <v>389.512</v>
      </c>
      <c r="JL136">
        <v>31.2168</v>
      </c>
      <c r="JM136">
        <v>28.2455</v>
      </c>
      <c r="JN136">
        <v>30</v>
      </c>
      <c r="JO136">
        <v>28.2221</v>
      </c>
      <c r="JP136">
        <v>28.1742</v>
      </c>
      <c r="JQ136">
        <v>19.9003</v>
      </c>
      <c r="JR136">
        <v>18.9212</v>
      </c>
      <c r="JS136">
        <v>14.7692</v>
      </c>
      <c r="JT136">
        <v>31.2115</v>
      </c>
      <c r="JU136">
        <v>420</v>
      </c>
      <c r="JV136">
        <v>24.0201</v>
      </c>
      <c r="JW136">
        <v>96.6248</v>
      </c>
      <c r="JX136">
        <v>94.5874</v>
      </c>
    </row>
    <row r="137" spans="1:284">
      <c r="A137">
        <v>121</v>
      </c>
      <c r="B137">
        <v>1759273932.1</v>
      </c>
      <c r="C137">
        <v>2394.09999990463</v>
      </c>
      <c r="D137" t="s">
        <v>671</v>
      </c>
      <c r="E137" t="s">
        <v>672</v>
      </c>
      <c r="F137">
        <v>5</v>
      </c>
      <c r="G137" t="s">
        <v>670</v>
      </c>
      <c r="H137" t="s">
        <v>419</v>
      </c>
      <c r="I137">
        <v>1759273928.85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0</v>
      </c>
      <c r="AH137">
        <v>0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1.65</v>
      </c>
      <c r="DA137">
        <v>0.5</v>
      </c>
      <c r="DB137" t="s">
        <v>421</v>
      </c>
      <c r="DC137">
        <v>2</v>
      </c>
      <c r="DD137">
        <v>1759273928.85</v>
      </c>
      <c r="DE137">
        <v>420.1725</v>
      </c>
      <c r="DF137">
        <v>420.02225</v>
      </c>
      <c r="DG137">
        <v>24.077975</v>
      </c>
      <c r="DH137">
        <v>24.029925</v>
      </c>
      <c r="DI137">
        <v>418.1815</v>
      </c>
      <c r="DJ137">
        <v>23.7196</v>
      </c>
      <c r="DK137">
        <v>499.98575</v>
      </c>
      <c r="DL137">
        <v>90.38185</v>
      </c>
      <c r="DM137">
        <v>0.03261725</v>
      </c>
      <c r="DN137">
        <v>30.398675</v>
      </c>
      <c r="DO137">
        <v>30.0092</v>
      </c>
      <c r="DP137">
        <v>999.9</v>
      </c>
      <c r="DQ137">
        <v>0</v>
      </c>
      <c r="DR137">
        <v>0</v>
      </c>
      <c r="DS137">
        <v>10001.245</v>
      </c>
      <c r="DT137">
        <v>0</v>
      </c>
      <c r="DU137">
        <v>0.27582</v>
      </c>
      <c r="DV137">
        <v>0.149948</v>
      </c>
      <c r="DW137">
        <v>430.53875</v>
      </c>
      <c r="DX137">
        <v>430.364</v>
      </c>
      <c r="DY137">
        <v>0.04802085</v>
      </c>
      <c r="DZ137">
        <v>420.02225</v>
      </c>
      <c r="EA137">
        <v>24.029925</v>
      </c>
      <c r="EB137">
        <v>2.1762125</v>
      </c>
      <c r="EC137">
        <v>2.171875</v>
      </c>
      <c r="ED137">
        <v>18.788275</v>
      </c>
      <c r="EE137">
        <v>18.75635</v>
      </c>
      <c r="EF137">
        <v>0.00500059</v>
      </c>
      <c r="EG137">
        <v>0</v>
      </c>
      <c r="EH137">
        <v>0</v>
      </c>
      <c r="EI137">
        <v>0</v>
      </c>
      <c r="EJ137">
        <v>177.875</v>
      </c>
      <c r="EK137">
        <v>0.00500059</v>
      </c>
      <c r="EL137">
        <v>-14.1</v>
      </c>
      <c r="EM137">
        <v>-1.8</v>
      </c>
      <c r="EN137">
        <v>36.312</v>
      </c>
      <c r="EO137">
        <v>40.828</v>
      </c>
      <c r="EP137">
        <v>38.062</v>
      </c>
      <c r="EQ137">
        <v>41.73425</v>
      </c>
      <c r="ER137">
        <v>39.12475</v>
      </c>
      <c r="ES137">
        <v>0</v>
      </c>
      <c r="ET137">
        <v>0</v>
      </c>
      <c r="EU137">
        <v>0</v>
      </c>
      <c r="EV137">
        <v>1759273916.3</v>
      </c>
      <c r="EW137">
        <v>0</v>
      </c>
      <c r="EX137">
        <v>176.316</v>
      </c>
      <c r="EY137">
        <v>9.53846198148708</v>
      </c>
      <c r="EZ137">
        <v>-15.8769233913817</v>
      </c>
      <c r="FA137">
        <v>-8.204</v>
      </c>
      <c r="FB137">
        <v>15</v>
      </c>
      <c r="FC137">
        <v>0</v>
      </c>
      <c r="FD137" t="s">
        <v>422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0.162175</v>
      </c>
      <c r="FQ137">
        <v>0.147294766917293</v>
      </c>
      <c r="FR137">
        <v>0.0389249601361389</v>
      </c>
      <c r="FS137">
        <v>1</v>
      </c>
      <c r="FT137">
        <v>176.729411764706</v>
      </c>
      <c r="FU137">
        <v>7.067990956435</v>
      </c>
      <c r="FV137">
        <v>7.28429129387199</v>
      </c>
      <c r="FW137">
        <v>-1</v>
      </c>
      <c r="FX137">
        <v>0.04699077</v>
      </c>
      <c r="FY137">
        <v>-0.0125066436090227</v>
      </c>
      <c r="FZ137">
        <v>0.00348593017731279</v>
      </c>
      <c r="GA137">
        <v>1</v>
      </c>
      <c r="GB137">
        <v>2</v>
      </c>
      <c r="GC137">
        <v>2</v>
      </c>
      <c r="GD137" t="s">
        <v>423</v>
      </c>
      <c r="GE137">
        <v>3.13313</v>
      </c>
      <c r="GF137">
        <v>2.71036</v>
      </c>
      <c r="GG137">
        <v>0.0894294</v>
      </c>
      <c r="GH137">
        <v>0.0898749</v>
      </c>
      <c r="GI137">
        <v>0.103165</v>
      </c>
      <c r="GJ137">
        <v>0.10369</v>
      </c>
      <c r="GK137">
        <v>34294.4</v>
      </c>
      <c r="GL137">
        <v>36719.6</v>
      </c>
      <c r="GM137">
        <v>34075.5</v>
      </c>
      <c r="GN137">
        <v>36529.8</v>
      </c>
      <c r="GO137">
        <v>43153.7</v>
      </c>
      <c r="GP137">
        <v>46995.5</v>
      </c>
      <c r="GQ137">
        <v>53153.6</v>
      </c>
      <c r="GR137">
        <v>58377.9</v>
      </c>
      <c r="GS137">
        <v>1.9523</v>
      </c>
      <c r="GT137">
        <v>1.7722</v>
      </c>
      <c r="GU137">
        <v>0.089556</v>
      </c>
      <c r="GV137">
        <v>0</v>
      </c>
      <c r="GW137">
        <v>28.5419</v>
      </c>
      <c r="GX137">
        <v>999.9</v>
      </c>
      <c r="GY137">
        <v>55.775</v>
      </c>
      <c r="GZ137">
        <v>31.36</v>
      </c>
      <c r="HA137">
        <v>28.4156</v>
      </c>
      <c r="HB137">
        <v>54.4206</v>
      </c>
      <c r="HC137">
        <v>47.8886</v>
      </c>
      <c r="HD137">
        <v>1</v>
      </c>
      <c r="HE137">
        <v>0.0679065</v>
      </c>
      <c r="HF137">
        <v>-1.50005</v>
      </c>
      <c r="HG137">
        <v>20.1252</v>
      </c>
      <c r="HH137">
        <v>5.19737</v>
      </c>
      <c r="HI137">
        <v>12.0044</v>
      </c>
      <c r="HJ137">
        <v>4.9745</v>
      </c>
      <c r="HK137">
        <v>3.294</v>
      </c>
      <c r="HL137">
        <v>9999</v>
      </c>
      <c r="HM137">
        <v>9999</v>
      </c>
      <c r="HN137">
        <v>58.2</v>
      </c>
      <c r="HO137">
        <v>9999</v>
      </c>
      <c r="HP137">
        <v>1.86325</v>
      </c>
      <c r="HQ137">
        <v>1.86813</v>
      </c>
      <c r="HR137">
        <v>1.86783</v>
      </c>
      <c r="HS137">
        <v>1.86905</v>
      </c>
      <c r="HT137">
        <v>1.86984</v>
      </c>
      <c r="HU137">
        <v>1.86593</v>
      </c>
      <c r="HV137">
        <v>1.86704</v>
      </c>
      <c r="HW137">
        <v>1.86844</v>
      </c>
      <c r="HX137">
        <v>5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1.991</v>
      </c>
      <c r="IL137">
        <v>0.3584</v>
      </c>
      <c r="IM137">
        <v>0.597718743632158</v>
      </c>
      <c r="IN137">
        <v>0.00361529761911597</v>
      </c>
      <c r="IO137">
        <v>-7.80012915215668e-07</v>
      </c>
      <c r="IP137">
        <v>2.42927914842525e-10</v>
      </c>
      <c r="IQ137">
        <v>-0.106260553314027</v>
      </c>
      <c r="IR137">
        <v>-0.0164637104937544</v>
      </c>
      <c r="IS137">
        <v>0.00201699861531707</v>
      </c>
      <c r="IT137">
        <v>-2.09568535815719e-05</v>
      </c>
      <c r="IU137">
        <v>6</v>
      </c>
      <c r="IV137">
        <v>2070</v>
      </c>
      <c r="IW137">
        <v>1</v>
      </c>
      <c r="IX137">
        <v>30</v>
      </c>
      <c r="IY137">
        <v>29321232.2</v>
      </c>
      <c r="IZ137">
        <v>29321232.2</v>
      </c>
      <c r="JA137">
        <v>0.993652</v>
      </c>
      <c r="JB137">
        <v>2.64038</v>
      </c>
      <c r="JC137">
        <v>1.54785</v>
      </c>
      <c r="JD137">
        <v>2.31079</v>
      </c>
      <c r="JE137">
        <v>1.64673</v>
      </c>
      <c r="JF137">
        <v>2.30347</v>
      </c>
      <c r="JG137">
        <v>34.5549</v>
      </c>
      <c r="JH137">
        <v>24.2101</v>
      </c>
      <c r="JI137">
        <v>18</v>
      </c>
      <c r="JJ137">
        <v>503.48</v>
      </c>
      <c r="JK137">
        <v>389.472</v>
      </c>
      <c r="JL137">
        <v>31.213</v>
      </c>
      <c r="JM137">
        <v>28.2455</v>
      </c>
      <c r="JN137">
        <v>30.0001</v>
      </c>
      <c r="JO137">
        <v>28.2221</v>
      </c>
      <c r="JP137">
        <v>28.1742</v>
      </c>
      <c r="JQ137">
        <v>19.8996</v>
      </c>
      <c r="JR137">
        <v>18.9212</v>
      </c>
      <c r="JS137">
        <v>14.7692</v>
      </c>
      <c r="JT137">
        <v>31.2115</v>
      </c>
      <c r="JU137">
        <v>420</v>
      </c>
      <c r="JV137">
        <v>24.0201</v>
      </c>
      <c r="JW137">
        <v>96.6248</v>
      </c>
      <c r="JX137">
        <v>94.5879</v>
      </c>
    </row>
    <row r="138" spans="1:284">
      <c r="A138">
        <v>122</v>
      </c>
      <c r="B138">
        <v>1759273934.1</v>
      </c>
      <c r="C138">
        <v>2396.09999990463</v>
      </c>
      <c r="D138" t="s">
        <v>673</v>
      </c>
      <c r="E138" t="s">
        <v>674</v>
      </c>
      <c r="F138">
        <v>5</v>
      </c>
      <c r="G138" t="s">
        <v>670</v>
      </c>
      <c r="H138" t="s">
        <v>419</v>
      </c>
      <c r="I138">
        <v>1759273931.1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0</v>
      </c>
      <c r="AH138">
        <v>0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1.65</v>
      </c>
      <c r="DA138">
        <v>0.5</v>
      </c>
      <c r="DB138" t="s">
        <v>421</v>
      </c>
      <c r="DC138">
        <v>2</v>
      </c>
      <c r="DD138">
        <v>1759273931.1</v>
      </c>
      <c r="DE138">
        <v>420.162333333333</v>
      </c>
      <c r="DF138">
        <v>420.025666666667</v>
      </c>
      <c r="DG138">
        <v>24.0791</v>
      </c>
      <c r="DH138">
        <v>24.0285666666667</v>
      </c>
      <c r="DI138">
        <v>418.171333333333</v>
      </c>
      <c r="DJ138">
        <v>23.7207</v>
      </c>
      <c r="DK138">
        <v>500.084</v>
      </c>
      <c r="DL138">
        <v>90.3819666666667</v>
      </c>
      <c r="DM138">
        <v>0.0322199</v>
      </c>
      <c r="DN138">
        <v>30.3975666666667</v>
      </c>
      <c r="DO138">
        <v>30.0053333333333</v>
      </c>
      <c r="DP138">
        <v>999.9</v>
      </c>
      <c r="DQ138">
        <v>0</v>
      </c>
      <c r="DR138">
        <v>0</v>
      </c>
      <c r="DS138">
        <v>10031.0333333333</v>
      </c>
      <c r="DT138">
        <v>0</v>
      </c>
      <c r="DU138">
        <v>0.27582</v>
      </c>
      <c r="DV138">
        <v>0.136820333333333</v>
      </c>
      <c r="DW138">
        <v>430.529333333333</v>
      </c>
      <c r="DX138">
        <v>430.366666666667</v>
      </c>
      <c r="DY138">
        <v>0.0505326666666667</v>
      </c>
      <c r="DZ138">
        <v>420.025666666667</v>
      </c>
      <c r="EA138">
        <v>24.0285666666667</v>
      </c>
      <c r="EB138">
        <v>2.17632</v>
      </c>
      <c r="EC138">
        <v>2.17175333333333</v>
      </c>
      <c r="ED138">
        <v>18.7890333333333</v>
      </c>
      <c r="EE138">
        <v>18.7554333333333</v>
      </c>
      <c r="EF138">
        <v>0.00500059</v>
      </c>
      <c r="EG138">
        <v>0</v>
      </c>
      <c r="EH138">
        <v>0</v>
      </c>
      <c r="EI138">
        <v>0</v>
      </c>
      <c r="EJ138">
        <v>174.1</v>
      </c>
      <c r="EK138">
        <v>0.00500059</v>
      </c>
      <c r="EL138">
        <v>-10.4</v>
      </c>
      <c r="EM138">
        <v>-1.76666666666667</v>
      </c>
      <c r="EN138">
        <v>36.312</v>
      </c>
      <c r="EO138">
        <v>40.7496666666667</v>
      </c>
      <c r="EP138">
        <v>38.0413333333333</v>
      </c>
      <c r="EQ138">
        <v>41.6456666666667</v>
      </c>
      <c r="ER138">
        <v>39.0623333333333</v>
      </c>
      <c r="ES138">
        <v>0</v>
      </c>
      <c r="ET138">
        <v>0</v>
      </c>
      <c r="EU138">
        <v>0</v>
      </c>
      <c r="EV138">
        <v>1759273918.1</v>
      </c>
      <c r="EW138">
        <v>0</v>
      </c>
      <c r="EX138">
        <v>176.484615384615</v>
      </c>
      <c r="EY138">
        <v>3.89059878764549</v>
      </c>
      <c r="EZ138">
        <v>-13.2547010199793</v>
      </c>
      <c r="FA138">
        <v>-8.25769230769231</v>
      </c>
      <c r="FB138">
        <v>15</v>
      </c>
      <c r="FC138">
        <v>0</v>
      </c>
      <c r="FD138" t="s">
        <v>422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0.16378175</v>
      </c>
      <c r="FQ138">
        <v>0.036467142857143</v>
      </c>
      <c r="FR138">
        <v>0.0376248212033958</v>
      </c>
      <c r="FS138">
        <v>1</v>
      </c>
      <c r="FT138">
        <v>176.679411764706</v>
      </c>
      <c r="FU138">
        <v>-2.67532450737228</v>
      </c>
      <c r="FV138">
        <v>7.59693356914349</v>
      </c>
      <c r="FW138">
        <v>-1</v>
      </c>
      <c r="FX138">
        <v>0.04652929</v>
      </c>
      <c r="FY138">
        <v>0.0112500812030075</v>
      </c>
      <c r="FZ138">
        <v>0.00245884529381171</v>
      </c>
      <c r="GA138">
        <v>1</v>
      </c>
      <c r="GB138">
        <v>2</v>
      </c>
      <c r="GC138">
        <v>2</v>
      </c>
      <c r="GD138" t="s">
        <v>423</v>
      </c>
      <c r="GE138">
        <v>3.13313</v>
      </c>
      <c r="GF138">
        <v>2.71014</v>
      </c>
      <c r="GG138">
        <v>0.0894276</v>
      </c>
      <c r="GH138">
        <v>0.0898704</v>
      </c>
      <c r="GI138">
        <v>0.103166</v>
      </c>
      <c r="GJ138">
        <v>0.103687</v>
      </c>
      <c r="GK138">
        <v>34294.4</v>
      </c>
      <c r="GL138">
        <v>36719.8</v>
      </c>
      <c r="GM138">
        <v>34075.4</v>
      </c>
      <c r="GN138">
        <v>36529.8</v>
      </c>
      <c r="GO138">
        <v>43153.5</v>
      </c>
      <c r="GP138">
        <v>46995.8</v>
      </c>
      <c r="GQ138">
        <v>53153.4</v>
      </c>
      <c r="GR138">
        <v>58378.1</v>
      </c>
      <c r="GS138">
        <v>1.95238</v>
      </c>
      <c r="GT138">
        <v>1.77208</v>
      </c>
      <c r="GU138">
        <v>0.0897795</v>
      </c>
      <c r="GV138">
        <v>0</v>
      </c>
      <c r="GW138">
        <v>28.5401</v>
      </c>
      <c r="GX138">
        <v>999.9</v>
      </c>
      <c r="GY138">
        <v>55.775</v>
      </c>
      <c r="GZ138">
        <v>31.36</v>
      </c>
      <c r="HA138">
        <v>28.4166</v>
      </c>
      <c r="HB138">
        <v>54.6406</v>
      </c>
      <c r="HC138">
        <v>48.0409</v>
      </c>
      <c r="HD138">
        <v>1</v>
      </c>
      <c r="HE138">
        <v>0.0682698</v>
      </c>
      <c r="HF138">
        <v>-1.50897</v>
      </c>
      <c r="HG138">
        <v>20.1251</v>
      </c>
      <c r="HH138">
        <v>5.19722</v>
      </c>
      <c r="HI138">
        <v>12.0044</v>
      </c>
      <c r="HJ138">
        <v>4.9745</v>
      </c>
      <c r="HK138">
        <v>3.294</v>
      </c>
      <c r="HL138">
        <v>9999</v>
      </c>
      <c r="HM138">
        <v>9999</v>
      </c>
      <c r="HN138">
        <v>58.2</v>
      </c>
      <c r="HO138">
        <v>9999</v>
      </c>
      <c r="HP138">
        <v>1.86325</v>
      </c>
      <c r="HQ138">
        <v>1.86813</v>
      </c>
      <c r="HR138">
        <v>1.86783</v>
      </c>
      <c r="HS138">
        <v>1.86905</v>
      </c>
      <c r="HT138">
        <v>1.86984</v>
      </c>
      <c r="HU138">
        <v>1.86591</v>
      </c>
      <c r="HV138">
        <v>1.86703</v>
      </c>
      <c r="HW138">
        <v>1.86844</v>
      </c>
      <c r="HX138">
        <v>5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1.99</v>
      </c>
      <c r="IL138">
        <v>0.3584</v>
      </c>
      <c r="IM138">
        <v>0.597718743632158</v>
      </c>
      <c r="IN138">
        <v>0.00361529761911597</v>
      </c>
      <c r="IO138">
        <v>-7.80012915215668e-07</v>
      </c>
      <c r="IP138">
        <v>2.42927914842525e-10</v>
      </c>
      <c r="IQ138">
        <v>-0.106260553314027</v>
      </c>
      <c r="IR138">
        <v>-0.0164637104937544</v>
      </c>
      <c r="IS138">
        <v>0.00201699861531707</v>
      </c>
      <c r="IT138">
        <v>-2.09568535815719e-05</v>
      </c>
      <c r="IU138">
        <v>6</v>
      </c>
      <c r="IV138">
        <v>2070</v>
      </c>
      <c r="IW138">
        <v>1</v>
      </c>
      <c r="IX138">
        <v>30</v>
      </c>
      <c r="IY138">
        <v>29321232.2</v>
      </c>
      <c r="IZ138">
        <v>29321232.2</v>
      </c>
      <c r="JA138">
        <v>0.992432</v>
      </c>
      <c r="JB138">
        <v>2.63062</v>
      </c>
      <c r="JC138">
        <v>1.54785</v>
      </c>
      <c r="JD138">
        <v>2.31079</v>
      </c>
      <c r="JE138">
        <v>1.64673</v>
      </c>
      <c r="JF138">
        <v>2.36328</v>
      </c>
      <c r="JG138">
        <v>34.5321</v>
      </c>
      <c r="JH138">
        <v>24.2188</v>
      </c>
      <c r="JI138">
        <v>18</v>
      </c>
      <c r="JJ138">
        <v>503.529</v>
      </c>
      <c r="JK138">
        <v>389.405</v>
      </c>
      <c r="JL138">
        <v>31.2087</v>
      </c>
      <c r="JM138">
        <v>28.2455</v>
      </c>
      <c r="JN138">
        <v>30.0002</v>
      </c>
      <c r="JO138">
        <v>28.2221</v>
      </c>
      <c r="JP138">
        <v>28.1742</v>
      </c>
      <c r="JQ138">
        <v>19.9006</v>
      </c>
      <c r="JR138">
        <v>18.9212</v>
      </c>
      <c r="JS138">
        <v>14.7692</v>
      </c>
      <c r="JT138">
        <v>31.2084</v>
      </c>
      <c r="JU138">
        <v>420</v>
      </c>
      <c r="JV138">
        <v>24.0201</v>
      </c>
      <c r="JW138">
        <v>96.6245</v>
      </c>
      <c r="JX138">
        <v>94.5882</v>
      </c>
    </row>
    <row r="139" spans="1:284">
      <c r="A139">
        <v>123</v>
      </c>
      <c r="B139">
        <v>1759273936.1</v>
      </c>
      <c r="C139">
        <v>2398.09999990463</v>
      </c>
      <c r="D139" t="s">
        <v>675</v>
      </c>
      <c r="E139" t="s">
        <v>676</v>
      </c>
      <c r="F139">
        <v>5</v>
      </c>
      <c r="G139" t="s">
        <v>670</v>
      </c>
      <c r="H139" t="s">
        <v>419</v>
      </c>
      <c r="I139">
        <v>1759273933.1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0</v>
      </c>
      <c r="AH139">
        <v>0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1.65</v>
      </c>
      <c r="DA139">
        <v>0.5</v>
      </c>
      <c r="DB139" t="s">
        <v>421</v>
      </c>
      <c r="DC139">
        <v>2</v>
      </c>
      <c r="DD139">
        <v>1759273933.1</v>
      </c>
      <c r="DE139">
        <v>420.155333333333</v>
      </c>
      <c r="DF139">
        <v>420.006</v>
      </c>
      <c r="DG139">
        <v>24.0794333333333</v>
      </c>
      <c r="DH139">
        <v>24.0275333333333</v>
      </c>
      <c r="DI139">
        <v>418.164333333333</v>
      </c>
      <c r="DJ139">
        <v>23.7210333333333</v>
      </c>
      <c r="DK139">
        <v>500.135</v>
      </c>
      <c r="DL139">
        <v>90.3820333333333</v>
      </c>
      <c r="DM139">
        <v>0.0319439333333333</v>
      </c>
      <c r="DN139">
        <v>30.3964666666667</v>
      </c>
      <c r="DO139">
        <v>30.0029666666667</v>
      </c>
      <c r="DP139">
        <v>999.9</v>
      </c>
      <c r="DQ139">
        <v>0</v>
      </c>
      <c r="DR139">
        <v>0</v>
      </c>
      <c r="DS139">
        <v>10034.5666666667</v>
      </c>
      <c r="DT139">
        <v>0</v>
      </c>
      <c r="DU139">
        <v>0.27582</v>
      </c>
      <c r="DV139">
        <v>0.14976</v>
      </c>
      <c r="DW139">
        <v>430.522666666667</v>
      </c>
      <c r="DX139">
        <v>430.345666666667</v>
      </c>
      <c r="DY139">
        <v>0.0519294666666667</v>
      </c>
      <c r="DZ139">
        <v>420.006</v>
      </c>
      <c r="EA139">
        <v>24.0275333333333</v>
      </c>
      <c r="EB139">
        <v>2.17635</v>
      </c>
      <c r="EC139">
        <v>2.17166</v>
      </c>
      <c r="ED139">
        <v>18.7892666666667</v>
      </c>
      <c r="EE139">
        <v>18.7547333333333</v>
      </c>
      <c r="EF139">
        <v>0.00500059</v>
      </c>
      <c r="EG139">
        <v>0</v>
      </c>
      <c r="EH139">
        <v>0</v>
      </c>
      <c r="EI139">
        <v>0</v>
      </c>
      <c r="EJ139">
        <v>174.566666666667</v>
      </c>
      <c r="EK139">
        <v>0.00500059</v>
      </c>
      <c r="EL139">
        <v>-9.4</v>
      </c>
      <c r="EM139">
        <v>-2.2</v>
      </c>
      <c r="EN139">
        <v>36.312</v>
      </c>
      <c r="EO139">
        <v>40.6873333333333</v>
      </c>
      <c r="EP139">
        <v>37.9996666666667</v>
      </c>
      <c r="EQ139">
        <v>41.5413333333333</v>
      </c>
      <c r="ER139">
        <v>39.0206666666667</v>
      </c>
      <c r="ES139">
        <v>0</v>
      </c>
      <c r="ET139">
        <v>0</v>
      </c>
      <c r="EU139">
        <v>0</v>
      </c>
      <c r="EV139">
        <v>1759273919.9</v>
      </c>
      <c r="EW139">
        <v>0</v>
      </c>
      <c r="EX139">
        <v>177.396</v>
      </c>
      <c r="EY139">
        <v>-28.8846149545917</v>
      </c>
      <c r="EZ139">
        <v>-12.8846157156974</v>
      </c>
      <c r="FA139">
        <v>-8.584</v>
      </c>
      <c r="FB139">
        <v>15</v>
      </c>
      <c r="FC139">
        <v>0</v>
      </c>
      <c r="FD139" t="s">
        <v>422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0.1666626</v>
      </c>
      <c r="FQ139">
        <v>-0.0997638496240602</v>
      </c>
      <c r="FR139">
        <v>0.0348046034575888</v>
      </c>
      <c r="FS139">
        <v>1</v>
      </c>
      <c r="FT139">
        <v>176.552941176471</v>
      </c>
      <c r="FU139">
        <v>-1.47899147002798</v>
      </c>
      <c r="FV139">
        <v>7.44182280382963</v>
      </c>
      <c r="FW139">
        <v>-1</v>
      </c>
      <c r="FX139">
        <v>0.04683771</v>
      </c>
      <c r="FY139">
        <v>0.0270649082706767</v>
      </c>
      <c r="FZ139">
        <v>0.0029086010669908</v>
      </c>
      <c r="GA139">
        <v>1</v>
      </c>
      <c r="GB139">
        <v>2</v>
      </c>
      <c r="GC139">
        <v>2</v>
      </c>
      <c r="GD139" t="s">
        <v>423</v>
      </c>
      <c r="GE139">
        <v>3.13303</v>
      </c>
      <c r="GF139">
        <v>2.71019</v>
      </c>
      <c r="GG139">
        <v>0.0894259</v>
      </c>
      <c r="GH139">
        <v>0.0898659</v>
      </c>
      <c r="GI139">
        <v>0.103164</v>
      </c>
      <c r="GJ139">
        <v>0.103686</v>
      </c>
      <c r="GK139">
        <v>34294.3</v>
      </c>
      <c r="GL139">
        <v>36720</v>
      </c>
      <c r="GM139">
        <v>34075.2</v>
      </c>
      <c r="GN139">
        <v>36529.8</v>
      </c>
      <c r="GO139">
        <v>43153.4</v>
      </c>
      <c r="GP139">
        <v>46995.8</v>
      </c>
      <c r="GQ139">
        <v>53153.2</v>
      </c>
      <c r="GR139">
        <v>58377.9</v>
      </c>
      <c r="GS139">
        <v>1.95228</v>
      </c>
      <c r="GT139">
        <v>1.77213</v>
      </c>
      <c r="GU139">
        <v>0.089854</v>
      </c>
      <c r="GV139">
        <v>0</v>
      </c>
      <c r="GW139">
        <v>28.5386</v>
      </c>
      <c r="GX139">
        <v>999.9</v>
      </c>
      <c r="GY139">
        <v>55.775</v>
      </c>
      <c r="GZ139">
        <v>31.34</v>
      </c>
      <c r="HA139">
        <v>28.3809</v>
      </c>
      <c r="HB139">
        <v>54.7406</v>
      </c>
      <c r="HC139">
        <v>47.8606</v>
      </c>
      <c r="HD139">
        <v>1</v>
      </c>
      <c r="HE139">
        <v>0.0684121</v>
      </c>
      <c r="HF139">
        <v>-1.52247</v>
      </c>
      <c r="HG139">
        <v>20.1251</v>
      </c>
      <c r="HH139">
        <v>5.19707</v>
      </c>
      <c r="HI139">
        <v>12.0046</v>
      </c>
      <c r="HJ139">
        <v>4.97475</v>
      </c>
      <c r="HK139">
        <v>3.294</v>
      </c>
      <c r="HL139">
        <v>9999</v>
      </c>
      <c r="HM139">
        <v>9999</v>
      </c>
      <c r="HN139">
        <v>58.2</v>
      </c>
      <c r="HO139">
        <v>9999</v>
      </c>
      <c r="HP139">
        <v>1.86325</v>
      </c>
      <c r="HQ139">
        <v>1.86812</v>
      </c>
      <c r="HR139">
        <v>1.86784</v>
      </c>
      <c r="HS139">
        <v>1.86905</v>
      </c>
      <c r="HT139">
        <v>1.86983</v>
      </c>
      <c r="HU139">
        <v>1.8659</v>
      </c>
      <c r="HV139">
        <v>1.86701</v>
      </c>
      <c r="HW139">
        <v>1.86843</v>
      </c>
      <c r="HX139">
        <v>5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1.991</v>
      </c>
      <c r="IL139">
        <v>0.3584</v>
      </c>
      <c r="IM139">
        <v>0.597718743632158</v>
      </c>
      <c r="IN139">
        <v>0.00361529761911597</v>
      </c>
      <c r="IO139">
        <v>-7.80012915215668e-07</v>
      </c>
      <c r="IP139">
        <v>2.42927914842525e-10</v>
      </c>
      <c r="IQ139">
        <v>-0.106260553314027</v>
      </c>
      <c r="IR139">
        <v>-0.0164637104937544</v>
      </c>
      <c r="IS139">
        <v>0.00201699861531707</v>
      </c>
      <c r="IT139">
        <v>-2.09568535815719e-05</v>
      </c>
      <c r="IU139">
        <v>6</v>
      </c>
      <c r="IV139">
        <v>2070</v>
      </c>
      <c r="IW139">
        <v>1</v>
      </c>
      <c r="IX139">
        <v>30</v>
      </c>
      <c r="IY139">
        <v>29321232.3</v>
      </c>
      <c r="IZ139">
        <v>29321232.3</v>
      </c>
      <c r="JA139">
        <v>0.993652</v>
      </c>
      <c r="JB139">
        <v>2.64038</v>
      </c>
      <c r="JC139">
        <v>1.54785</v>
      </c>
      <c r="JD139">
        <v>2.31079</v>
      </c>
      <c r="JE139">
        <v>1.64673</v>
      </c>
      <c r="JF139">
        <v>2.30835</v>
      </c>
      <c r="JG139">
        <v>34.5321</v>
      </c>
      <c r="JH139">
        <v>24.2101</v>
      </c>
      <c r="JI139">
        <v>18</v>
      </c>
      <c r="JJ139">
        <v>503.463</v>
      </c>
      <c r="JK139">
        <v>389.432</v>
      </c>
      <c r="JL139">
        <v>31.2056</v>
      </c>
      <c r="JM139">
        <v>28.2455</v>
      </c>
      <c r="JN139">
        <v>30.0001</v>
      </c>
      <c r="JO139">
        <v>28.2221</v>
      </c>
      <c r="JP139">
        <v>28.1742</v>
      </c>
      <c r="JQ139">
        <v>19.9011</v>
      </c>
      <c r="JR139">
        <v>18.9212</v>
      </c>
      <c r="JS139">
        <v>14.7692</v>
      </c>
      <c r="JT139">
        <v>31.2084</v>
      </c>
      <c r="JU139">
        <v>420</v>
      </c>
      <c r="JV139">
        <v>24.0201</v>
      </c>
      <c r="JW139">
        <v>96.6241</v>
      </c>
      <c r="JX139">
        <v>94.5881</v>
      </c>
    </row>
    <row r="140" spans="1:284">
      <c r="A140">
        <v>124</v>
      </c>
      <c r="B140">
        <v>1759273938.1</v>
      </c>
      <c r="C140">
        <v>2400.09999990463</v>
      </c>
      <c r="D140" t="s">
        <v>677</v>
      </c>
      <c r="E140" t="s">
        <v>678</v>
      </c>
      <c r="F140">
        <v>5</v>
      </c>
      <c r="G140" t="s">
        <v>670</v>
      </c>
      <c r="H140" t="s">
        <v>419</v>
      </c>
      <c r="I140">
        <v>1759273935.1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0</v>
      </c>
      <c r="AH140">
        <v>0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1.65</v>
      </c>
      <c r="DA140">
        <v>0.5</v>
      </c>
      <c r="DB140" t="s">
        <v>421</v>
      </c>
      <c r="DC140">
        <v>2</v>
      </c>
      <c r="DD140">
        <v>1759273935.1</v>
      </c>
      <c r="DE140">
        <v>420.148333333333</v>
      </c>
      <c r="DF140">
        <v>419.984333333333</v>
      </c>
      <c r="DG140">
        <v>24.0793</v>
      </c>
      <c r="DH140">
        <v>24.0268666666667</v>
      </c>
      <c r="DI140">
        <v>418.157333333333</v>
      </c>
      <c r="DJ140">
        <v>23.7209</v>
      </c>
      <c r="DK140">
        <v>500.106</v>
      </c>
      <c r="DL140">
        <v>90.3822666666667</v>
      </c>
      <c r="DM140">
        <v>0.0319047333333333</v>
      </c>
      <c r="DN140">
        <v>30.3956</v>
      </c>
      <c r="DO140">
        <v>30.0023</v>
      </c>
      <c r="DP140">
        <v>999.9</v>
      </c>
      <c r="DQ140">
        <v>0</v>
      </c>
      <c r="DR140">
        <v>0</v>
      </c>
      <c r="DS140">
        <v>10024.5666666667</v>
      </c>
      <c r="DT140">
        <v>0</v>
      </c>
      <c r="DU140">
        <v>0.27582</v>
      </c>
      <c r="DV140">
        <v>0.164398333333333</v>
      </c>
      <c r="DW140">
        <v>430.515333333333</v>
      </c>
      <c r="DX140">
        <v>430.323333333333</v>
      </c>
      <c r="DY140">
        <v>0.0524667</v>
      </c>
      <c r="DZ140">
        <v>419.984333333333</v>
      </c>
      <c r="EA140">
        <v>24.0268666666667</v>
      </c>
      <c r="EB140">
        <v>2.17634333333333</v>
      </c>
      <c r="EC140">
        <v>2.17160333333333</v>
      </c>
      <c r="ED140">
        <v>18.7892333333333</v>
      </c>
      <c r="EE140">
        <v>18.7543333333333</v>
      </c>
      <c r="EF140">
        <v>0.00500059</v>
      </c>
      <c r="EG140">
        <v>0</v>
      </c>
      <c r="EH140">
        <v>0</v>
      </c>
      <c r="EI140">
        <v>0</v>
      </c>
      <c r="EJ140">
        <v>175.5</v>
      </c>
      <c r="EK140">
        <v>0.00500059</v>
      </c>
      <c r="EL140">
        <v>-7.6</v>
      </c>
      <c r="EM140">
        <v>-1.53333333333333</v>
      </c>
      <c r="EN140">
        <v>36.2913333333333</v>
      </c>
      <c r="EO140">
        <v>40.6246666666667</v>
      </c>
      <c r="EP140">
        <v>37.958</v>
      </c>
      <c r="EQ140">
        <v>41.458</v>
      </c>
      <c r="ER140">
        <v>38.979</v>
      </c>
      <c r="ES140">
        <v>0</v>
      </c>
      <c r="ET140">
        <v>0</v>
      </c>
      <c r="EU140">
        <v>0</v>
      </c>
      <c r="EV140">
        <v>1759273922.3</v>
      </c>
      <c r="EW140">
        <v>0</v>
      </c>
      <c r="EX140">
        <v>175.892</v>
      </c>
      <c r="EY140">
        <v>-13.6307688885189</v>
      </c>
      <c r="EZ140">
        <v>5.83846135212354</v>
      </c>
      <c r="FA140">
        <v>-8.088</v>
      </c>
      <c r="FB140">
        <v>15</v>
      </c>
      <c r="FC140">
        <v>0</v>
      </c>
      <c r="FD140" t="s">
        <v>422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0.17068175</v>
      </c>
      <c r="FQ140">
        <v>-0.144053097744361</v>
      </c>
      <c r="FR140">
        <v>0.0333936137904765</v>
      </c>
      <c r="FS140">
        <v>1</v>
      </c>
      <c r="FT140">
        <v>176.061764705882</v>
      </c>
      <c r="FU140">
        <v>4.0595875343926</v>
      </c>
      <c r="FV140">
        <v>6.92421219582936</v>
      </c>
      <c r="FW140">
        <v>-1</v>
      </c>
      <c r="FX140">
        <v>0.047698495</v>
      </c>
      <c r="FY140">
        <v>0.030350630075188</v>
      </c>
      <c r="FZ140">
        <v>0.00314794137865923</v>
      </c>
      <c r="GA140">
        <v>1</v>
      </c>
      <c r="GB140">
        <v>2</v>
      </c>
      <c r="GC140">
        <v>2</v>
      </c>
      <c r="GD140" t="s">
        <v>423</v>
      </c>
      <c r="GE140">
        <v>3.13299</v>
      </c>
      <c r="GF140">
        <v>2.71031</v>
      </c>
      <c r="GG140">
        <v>0.0894274</v>
      </c>
      <c r="GH140">
        <v>0.0898758</v>
      </c>
      <c r="GI140">
        <v>0.103164</v>
      </c>
      <c r="GJ140">
        <v>0.103685</v>
      </c>
      <c r="GK140">
        <v>34294.1</v>
      </c>
      <c r="GL140">
        <v>36719.6</v>
      </c>
      <c r="GM140">
        <v>34075.1</v>
      </c>
      <c r="GN140">
        <v>36529.8</v>
      </c>
      <c r="GO140">
        <v>43153.2</v>
      </c>
      <c r="GP140">
        <v>46995.9</v>
      </c>
      <c r="GQ140">
        <v>53152.9</v>
      </c>
      <c r="GR140">
        <v>58378</v>
      </c>
      <c r="GS140">
        <v>1.95203</v>
      </c>
      <c r="GT140">
        <v>1.77235</v>
      </c>
      <c r="GU140">
        <v>0.0898913</v>
      </c>
      <c r="GV140">
        <v>0</v>
      </c>
      <c r="GW140">
        <v>28.537</v>
      </c>
      <c r="GX140">
        <v>999.9</v>
      </c>
      <c r="GY140">
        <v>55.799</v>
      </c>
      <c r="GZ140">
        <v>31.36</v>
      </c>
      <c r="HA140">
        <v>28.4261</v>
      </c>
      <c r="HB140">
        <v>54.6006</v>
      </c>
      <c r="HC140">
        <v>48.0288</v>
      </c>
      <c r="HD140">
        <v>1</v>
      </c>
      <c r="HE140">
        <v>0.0680691</v>
      </c>
      <c r="HF140">
        <v>-1.52835</v>
      </c>
      <c r="HG140">
        <v>20.1251</v>
      </c>
      <c r="HH140">
        <v>5.19707</v>
      </c>
      <c r="HI140">
        <v>12.0046</v>
      </c>
      <c r="HJ140">
        <v>4.97485</v>
      </c>
      <c r="HK140">
        <v>3.294</v>
      </c>
      <c r="HL140">
        <v>9999</v>
      </c>
      <c r="HM140">
        <v>9999</v>
      </c>
      <c r="HN140">
        <v>58.2</v>
      </c>
      <c r="HO140">
        <v>9999</v>
      </c>
      <c r="HP140">
        <v>1.86325</v>
      </c>
      <c r="HQ140">
        <v>1.86813</v>
      </c>
      <c r="HR140">
        <v>1.86784</v>
      </c>
      <c r="HS140">
        <v>1.86905</v>
      </c>
      <c r="HT140">
        <v>1.86985</v>
      </c>
      <c r="HU140">
        <v>1.86592</v>
      </c>
      <c r="HV140">
        <v>1.86701</v>
      </c>
      <c r="HW140">
        <v>1.86843</v>
      </c>
      <c r="HX140">
        <v>5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1.991</v>
      </c>
      <c r="IL140">
        <v>0.3584</v>
      </c>
      <c r="IM140">
        <v>0.597718743632158</v>
      </c>
      <c r="IN140">
        <v>0.00361529761911597</v>
      </c>
      <c r="IO140">
        <v>-7.80012915215668e-07</v>
      </c>
      <c r="IP140">
        <v>2.42927914842525e-10</v>
      </c>
      <c r="IQ140">
        <v>-0.106260553314027</v>
      </c>
      <c r="IR140">
        <v>-0.0164637104937544</v>
      </c>
      <c r="IS140">
        <v>0.00201699861531707</v>
      </c>
      <c r="IT140">
        <v>-2.09568535815719e-05</v>
      </c>
      <c r="IU140">
        <v>6</v>
      </c>
      <c r="IV140">
        <v>2070</v>
      </c>
      <c r="IW140">
        <v>1</v>
      </c>
      <c r="IX140">
        <v>30</v>
      </c>
      <c r="IY140">
        <v>29321232.3</v>
      </c>
      <c r="IZ140">
        <v>29321232.3</v>
      </c>
      <c r="JA140">
        <v>0.992432</v>
      </c>
      <c r="JB140">
        <v>2.63428</v>
      </c>
      <c r="JC140">
        <v>1.54785</v>
      </c>
      <c r="JD140">
        <v>2.31079</v>
      </c>
      <c r="JE140">
        <v>1.64551</v>
      </c>
      <c r="JF140">
        <v>2.36572</v>
      </c>
      <c r="JG140">
        <v>34.5549</v>
      </c>
      <c r="JH140">
        <v>24.2188</v>
      </c>
      <c r="JI140">
        <v>18</v>
      </c>
      <c r="JJ140">
        <v>503.299</v>
      </c>
      <c r="JK140">
        <v>389.552</v>
      </c>
      <c r="JL140">
        <v>31.2044</v>
      </c>
      <c r="JM140">
        <v>28.2455</v>
      </c>
      <c r="JN140">
        <v>30</v>
      </c>
      <c r="JO140">
        <v>28.2221</v>
      </c>
      <c r="JP140">
        <v>28.1742</v>
      </c>
      <c r="JQ140">
        <v>19.8986</v>
      </c>
      <c r="JR140">
        <v>18.9212</v>
      </c>
      <c r="JS140">
        <v>14.7692</v>
      </c>
      <c r="JT140">
        <v>31.2084</v>
      </c>
      <c r="JU140">
        <v>420</v>
      </c>
      <c r="JV140">
        <v>24.0201</v>
      </c>
      <c r="JW140">
        <v>96.6237</v>
      </c>
      <c r="JX140">
        <v>94.5881</v>
      </c>
    </row>
    <row r="141" spans="1:284">
      <c r="A141">
        <v>125</v>
      </c>
      <c r="B141">
        <v>1759273940.1</v>
      </c>
      <c r="C141">
        <v>2402.09999990463</v>
      </c>
      <c r="D141" t="s">
        <v>679</v>
      </c>
      <c r="E141" t="s">
        <v>680</v>
      </c>
      <c r="F141">
        <v>5</v>
      </c>
      <c r="G141" t="s">
        <v>670</v>
      </c>
      <c r="H141" t="s">
        <v>419</v>
      </c>
      <c r="I141">
        <v>1759273937.1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0</v>
      </c>
      <c r="AH141">
        <v>0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1.65</v>
      </c>
      <c r="DA141">
        <v>0.5</v>
      </c>
      <c r="DB141" t="s">
        <v>421</v>
      </c>
      <c r="DC141">
        <v>2</v>
      </c>
      <c r="DD141">
        <v>1759273937.1</v>
      </c>
      <c r="DE141">
        <v>420.152666666667</v>
      </c>
      <c r="DF141">
        <v>419.994</v>
      </c>
      <c r="DG141">
        <v>24.0792333333333</v>
      </c>
      <c r="DH141">
        <v>24.0267</v>
      </c>
      <c r="DI141">
        <v>418.161666666667</v>
      </c>
      <c r="DJ141">
        <v>23.7208333333333</v>
      </c>
      <c r="DK141">
        <v>500.044666666667</v>
      </c>
      <c r="DL141">
        <v>90.3819</v>
      </c>
      <c r="DM141">
        <v>0.0320716666666667</v>
      </c>
      <c r="DN141">
        <v>30.3952666666667</v>
      </c>
      <c r="DO141">
        <v>30.0031666666667</v>
      </c>
      <c r="DP141">
        <v>999.9</v>
      </c>
      <c r="DQ141">
        <v>0</v>
      </c>
      <c r="DR141">
        <v>0</v>
      </c>
      <c r="DS141">
        <v>10008.7333333333</v>
      </c>
      <c r="DT141">
        <v>0</v>
      </c>
      <c r="DU141">
        <v>0.27582</v>
      </c>
      <c r="DV141">
        <v>0.159007</v>
      </c>
      <c r="DW141">
        <v>430.519666666667</v>
      </c>
      <c r="DX141">
        <v>430.333333333333</v>
      </c>
      <c r="DY141">
        <v>0.0525805</v>
      </c>
      <c r="DZ141">
        <v>419.994</v>
      </c>
      <c r="EA141">
        <v>24.0267</v>
      </c>
      <c r="EB141">
        <v>2.17632666666667</v>
      </c>
      <c r="EC141">
        <v>2.17157666666667</v>
      </c>
      <c r="ED141">
        <v>18.7891333333333</v>
      </c>
      <c r="EE141">
        <v>18.7541666666667</v>
      </c>
      <c r="EF141">
        <v>0.00500059</v>
      </c>
      <c r="EG141">
        <v>0</v>
      </c>
      <c r="EH141">
        <v>0</v>
      </c>
      <c r="EI141">
        <v>0</v>
      </c>
      <c r="EJ141">
        <v>174.6</v>
      </c>
      <c r="EK141">
        <v>0.00500059</v>
      </c>
      <c r="EL141">
        <v>-8.73333333333333</v>
      </c>
      <c r="EM141">
        <v>-1.86666666666667</v>
      </c>
      <c r="EN141">
        <v>36.2913333333333</v>
      </c>
      <c r="EO141">
        <v>40.5623333333333</v>
      </c>
      <c r="EP141">
        <v>37.937</v>
      </c>
      <c r="EQ141">
        <v>41.354</v>
      </c>
      <c r="ER141">
        <v>38.9373333333333</v>
      </c>
      <c r="ES141">
        <v>0</v>
      </c>
      <c r="ET141">
        <v>0</v>
      </c>
      <c r="EU141">
        <v>0</v>
      </c>
      <c r="EV141">
        <v>1759273924.1</v>
      </c>
      <c r="EW141">
        <v>0</v>
      </c>
      <c r="EX141">
        <v>175.703846153846</v>
      </c>
      <c r="EY141">
        <v>-25.3846151465633</v>
      </c>
      <c r="EZ141">
        <v>9.35726480339795</v>
      </c>
      <c r="FA141">
        <v>-8.85769230769231</v>
      </c>
      <c r="FB141">
        <v>15</v>
      </c>
      <c r="FC141">
        <v>0</v>
      </c>
      <c r="FD141" t="s">
        <v>422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0.1662094</v>
      </c>
      <c r="FQ141">
        <v>-0.121503248120301</v>
      </c>
      <c r="FR141">
        <v>0.0336262895282843</v>
      </c>
      <c r="FS141">
        <v>1</v>
      </c>
      <c r="FT141">
        <v>176.261764705882</v>
      </c>
      <c r="FU141">
        <v>-8.01680650528124</v>
      </c>
      <c r="FV141">
        <v>6.15018004068759</v>
      </c>
      <c r="FW141">
        <v>-1</v>
      </c>
      <c r="FX141">
        <v>0.048542305</v>
      </c>
      <c r="FY141">
        <v>0.0310117759398496</v>
      </c>
      <c r="FZ141">
        <v>0.00319736840315204</v>
      </c>
      <c r="GA141">
        <v>1</v>
      </c>
      <c r="GB141">
        <v>2</v>
      </c>
      <c r="GC141">
        <v>2</v>
      </c>
      <c r="GD141" t="s">
        <v>423</v>
      </c>
      <c r="GE141">
        <v>3.133</v>
      </c>
      <c r="GF141">
        <v>2.71025</v>
      </c>
      <c r="GG141">
        <v>0.0894309</v>
      </c>
      <c r="GH141">
        <v>0.0898803</v>
      </c>
      <c r="GI141">
        <v>0.103164</v>
      </c>
      <c r="GJ141">
        <v>0.103685</v>
      </c>
      <c r="GK141">
        <v>34294</v>
      </c>
      <c r="GL141">
        <v>36719.4</v>
      </c>
      <c r="GM141">
        <v>34075.1</v>
      </c>
      <c r="GN141">
        <v>36529.8</v>
      </c>
      <c r="GO141">
        <v>43153.2</v>
      </c>
      <c r="GP141">
        <v>46995.9</v>
      </c>
      <c r="GQ141">
        <v>53152.9</v>
      </c>
      <c r="GR141">
        <v>58378</v>
      </c>
      <c r="GS141">
        <v>1.95198</v>
      </c>
      <c r="GT141">
        <v>1.7724</v>
      </c>
      <c r="GU141">
        <v>0.0902452</v>
      </c>
      <c r="GV141">
        <v>0</v>
      </c>
      <c r="GW141">
        <v>28.5358</v>
      </c>
      <c r="GX141">
        <v>999.9</v>
      </c>
      <c r="GY141">
        <v>55.799</v>
      </c>
      <c r="GZ141">
        <v>31.34</v>
      </c>
      <c r="HA141">
        <v>28.3983</v>
      </c>
      <c r="HB141">
        <v>54.9106</v>
      </c>
      <c r="HC141">
        <v>47.8766</v>
      </c>
      <c r="HD141">
        <v>1</v>
      </c>
      <c r="HE141">
        <v>0.0681174</v>
      </c>
      <c r="HF141">
        <v>-1.53584</v>
      </c>
      <c r="HG141">
        <v>20.1251</v>
      </c>
      <c r="HH141">
        <v>5.19737</v>
      </c>
      <c r="HI141">
        <v>12.0044</v>
      </c>
      <c r="HJ141">
        <v>4.97485</v>
      </c>
      <c r="HK141">
        <v>3.294</v>
      </c>
      <c r="HL141">
        <v>9999</v>
      </c>
      <c r="HM141">
        <v>9999</v>
      </c>
      <c r="HN141">
        <v>58.2</v>
      </c>
      <c r="HO141">
        <v>9999</v>
      </c>
      <c r="HP141">
        <v>1.86325</v>
      </c>
      <c r="HQ141">
        <v>1.86813</v>
      </c>
      <c r="HR141">
        <v>1.86784</v>
      </c>
      <c r="HS141">
        <v>1.86905</v>
      </c>
      <c r="HT141">
        <v>1.86985</v>
      </c>
      <c r="HU141">
        <v>1.86592</v>
      </c>
      <c r="HV141">
        <v>1.86701</v>
      </c>
      <c r="HW141">
        <v>1.86843</v>
      </c>
      <c r="HX141">
        <v>5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1.991</v>
      </c>
      <c r="IL141">
        <v>0.3584</v>
      </c>
      <c r="IM141">
        <v>0.597718743632158</v>
      </c>
      <c r="IN141">
        <v>0.00361529761911597</v>
      </c>
      <c r="IO141">
        <v>-7.80012915215668e-07</v>
      </c>
      <c r="IP141">
        <v>2.42927914842525e-10</v>
      </c>
      <c r="IQ141">
        <v>-0.106260553314027</v>
      </c>
      <c r="IR141">
        <v>-0.0164637104937544</v>
      </c>
      <c r="IS141">
        <v>0.00201699861531707</v>
      </c>
      <c r="IT141">
        <v>-2.09568535815719e-05</v>
      </c>
      <c r="IU141">
        <v>6</v>
      </c>
      <c r="IV141">
        <v>2070</v>
      </c>
      <c r="IW141">
        <v>1</v>
      </c>
      <c r="IX141">
        <v>30</v>
      </c>
      <c r="IY141">
        <v>29321232.3</v>
      </c>
      <c r="IZ141">
        <v>29321232.3</v>
      </c>
      <c r="JA141">
        <v>0.993652</v>
      </c>
      <c r="JB141">
        <v>2.64282</v>
      </c>
      <c r="JC141">
        <v>1.54785</v>
      </c>
      <c r="JD141">
        <v>2.31079</v>
      </c>
      <c r="JE141">
        <v>1.64551</v>
      </c>
      <c r="JF141">
        <v>2.31079</v>
      </c>
      <c r="JG141">
        <v>34.5321</v>
      </c>
      <c r="JH141">
        <v>24.2101</v>
      </c>
      <c r="JI141">
        <v>18</v>
      </c>
      <c r="JJ141">
        <v>503.266</v>
      </c>
      <c r="JK141">
        <v>389.579</v>
      </c>
      <c r="JL141">
        <v>31.2037</v>
      </c>
      <c r="JM141">
        <v>28.2455</v>
      </c>
      <c r="JN141">
        <v>30.0002</v>
      </c>
      <c r="JO141">
        <v>28.2221</v>
      </c>
      <c r="JP141">
        <v>28.1742</v>
      </c>
      <c r="JQ141">
        <v>19.898</v>
      </c>
      <c r="JR141">
        <v>18.9212</v>
      </c>
      <c r="JS141">
        <v>14.7692</v>
      </c>
      <c r="JT141">
        <v>31.2056</v>
      </c>
      <c r="JU141">
        <v>420</v>
      </c>
      <c r="JV141">
        <v>24.0201</v>
      </c>
      <c r="JW141">
        <v>96.6237</v>
      </c>
      <c r="JX141">
        <v>94.5881</v>
      </c>
    </row>
    <row r="142" spans="1:284">
      <c r="A142">
        <v>126</v>
      </c>
      <c r="B142">
        <v>1759273942.1</v>
      </c>
      <c r="C142">
        <v>2404.09999990463</v>
      </c>
      <c r="D142" t="s">
        <v>681</v>
      </c>
      <c r="E142" t="s">
        <v>682</v>
      </c>
      <c r="F142">
        <v>5</v>
      </c>
      <c r="G142" t="s">
        <v>670</v>
      </c>
      <c r="H142" t="s">
        <v>419</v>
      </c>
      <c r="I142">
        <v>1759273939.1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0</v>
      </c>
      <c r="AH142">
        <v>0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1.65</v>
      </c>
      <c r="DA142">
        <v>0.5</v>
      </c>
      <c r="DB142" t="s">
        <v>421</v>
      </c>
      <c r="DC142">
        <v>2</v>
      </c>
      <c r="DD142">
        <v>1759273939.1</v>
      </c>
      <c r="DE142">
        <v>420.161333333333</v>
      </c>
      <c r="DF142">
        <v>420.025333333333</v>
      </c>
      <c r="DG142">
        <v>24.0791666666667</v>
      </c>
      <c r="DH142">
        <v>24.0264666666667</v>
      </c>
      <c r="DI142">
        <v>418.170333333333</v>
      </c>
      <c r="DJ142">
        <v>23.7207666666667</v>
      </c>
      <c r="DK142">
        <v>499.976333333333</v>
      </c>
      <c r="DL142">
        <v>90.3813333333333</v>
      </c>
      <c r="DM142">
        <v>0.0323614666666667</v>
      </c>
      <c r="DN142">
        <v>30.3948</v>
      </c>
      <c r="DO142">
        <v>30.0027666666667</v>
      </c>
      <c r="DP142">
        <v>999.9</v>
      </c>
      <c r="DQ142">
        <v>0</v>
      </c>
      <c r="DR142">
        <v>0</v>
      </c>
      <c r="DS142">
        <v>9987.9</v>
      </c>
      <c r="DT142">
        <v>0</v>
      </c>
      <c r="DU142">
        <v>0.27582</v>
      </c>
      <c r="DV142">
        <v>0.136179666666667</v>
      </c>
      <c r="DW142">
        <v>430.528333333333</v>
      </c>
      <c r="DX142">
        <v>430.365333333333</v>
      </c>
      <c r="DY142">
        <v>0.0527146666666667</v>
      </c>
      <c r="DZ142">
        <v>420.025333333333</v>
      </c>
      <c r="EA142">
        <v>24.0264666666667</v>
      </c>
      <c r="EB142">
        <v>2.17630666666667</v>
      </c>
      <c r="EC142">
        <v>2.17154333333333</v>
      </c>
      <c r="ED142">
        <v>18.7889666666667</v>
      </c>
      <c r="EE142">
        <v>18.7539333333333</v>
      </c>
      <c r="EF142">
        <v>0.00500059</v>
      </c>
      <c r="EG142">
        <v>0</v>
      </c>
      <c r="EH142">
        <v>0</v>
      </c>
      <c r="EI142">
        <v>0</v>
      </c>
      <c r="EJ142">
        <v>173.133333333333</v>
      </c>
      <c r="EK142">
        <v>0.00500059</v>
      </c>
      <c r="EL142">
        <v>-5.03333333333333</v>
      </c>
      <c r="EM142">
        <v>-0.966666666666667</v>
      </c>
      <c r="EN142">
        <v>36.2706666666667</v>
      </c>
      <c r="EO142">
        <v>40.4996666666667</v>
      </c>
      <c r="EP142">
        <v>37.9163333333333</v>
      </c>
      <c r="EQ142">
        <v>41.2706666666667</v>
      </c>
      <c r="ER142">
        <v>38.8956666666667</v>
      </c>
      <c r="ES142">
        <v>0</v>
      </c>
      <c r="ET142">
        <v>0</v>
      </c>
      <c r="EU142">
        <v>0</v>
      </c>
      <c r="EV142">
        <v>1759273925.9</v>
      </c>
      <c r="EW142">
        <v>0</v>
      </c>
      <c r="EX142">
        <v>175.268</v>
      </c>
      <c r="EY142">
        <v>-9.70769209400863</v>
      </c>
      <c r="EZ142">
        <v>29.4999999642372</v>
      </c>
      <c r="FA142">
        <v>-8.644</v>
      </c>
      <c r="FB142">
        <v>15</v>
      </c>
      <c r="FC142">
        <v>0</v>
      </c>
      <c r="FD142" t="s">
        <v>422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0.1569412</v>
      </c>
      <c r="FQ142">
        <v>-0.128408300751879</v>
      </c>
      <c r="FR142">
        <v>0.0341543271103384</v>
      </c>
      <c r="FS142">
        <v>1</v>
      </c>
      <c r="FT142">
        <v>175.917647058824</v>
      </c>
      <c r="FU142">
        <v>-13.4667683949282</v>
      </c>
      <c r="FV142">
        <v>6.06632317113167</v>
      </c>
      <c r="FW142">
        <v>-1</v>
      </c>
      <c r="FX142">
        <v>0.049328325</v>
      </c>
      <c r="FY142">
        <v>0.0300014661654136</v>
      </c>
      <c r="FZ142">
        <v>0.00312877238176174</v>
      </c>
      <c r="GA142">
        <v>1</v>
      </c>
      <c r="GB142">
        <v>2</v>
      </c>
      <c r="GC142">
        <v>2</v>
      </c>
      <c r="GD142" t="s">
        <v>423</v>
      </c>
      <c r="GE142">
        <v>3.13294</v>
      </c>
      <c r="GF142">
        <v>2.7103</v>
      </c>
      <c r="GG142">
        <v>0.0894294</v>
      </c>
      <c r="GH142">
        <v>0.0898737</v>
      </c>
      <c r="GI142">
        <v>0.103164</v>
      </c>
      <c r="GJ142">
        <v>0.103684</v>
      </c>
      <c r="GK142">
        <v>34293.9</v>
      </c>
      <c r="GL142">
        <v>36719.7</v>
      </c>
      <c r="GM142">
        <v>34075</v>
      </c>
      <c r="GN142">
        <v>36529.8</v>
      </c>
      <c r="GO142">
        <v>43153.2</v>
      </c>
      <c r="GP142">
        <v>46995.6</v>
      </c>
      <c r="GQ142">
        <v>53152.9</v>
      </c>
      <c r="GR142">
        <v>58377.6</v>
      </c>
      <c r="GS142">
        <v>1.95182</v>
      </c>
      <c r="GT142">
        <v>1.77262</v>
      </c>
      <c r="GU142">
        <v>0.0899285</v>
      </c>
      <c r="GV142">
        <v>0</v>
      </c>
      <c r="GW142">
        <v>28.5344</v>
      </c>
      <c r="GX142">
        <v>999.9</v>
      </c>
      <c r="GY142">
        <v>55.799</v>
      </c>
      <c r="GZ142">
        <v>31.34</v>
      </c>
      <c r="HA142">
        <v>28.3965</v>
      </c>
      <c r="HB142">
        <v>54.8906</v>
      </c>
      <c r="HC142">
        <v>47.9808</v>
      </c>
      <c r="HD142">
        <v>1</v>
      </c>
      <c r="HE142">
        <v>0.0683918</v>
      </c>
      <c r="HF142">
        <v>-1.53732</v>
      </c>
      <c r="HG142">
        <v>20.125</v>
      </c>
      <c r="HH142">
        <v>5.19722</v>
      </c>
      <c r="HI142">
        <v>12.0044</v>
      </c>
      <c r="HJ142">
        <v>4.9749</v>
      </c>
      <c r="HK142">
        <v>3.294</v>
      </c>
      <c r="HL142">
        <v>9999</v>
      </c>
      <c r="HM142">
        <v>9999</v>
      </c>
      <c r="HN142">
        <v>58.2</v>
      </c>
      <c r="HO142">
        <v>9999</v>
      </c>
      <c r="HP142">
        <v>1.86325</v>
      </c>
      <c r="HQ142">
        <v>1.86812</v>
      </c>
      <c r="HR142">
        <v>1.86784</v>
      </c>
      <c r="HS142">
        <v>1.86905</v>
      </c>
      <c r="HT142">
        <v>1.86985</v>
      </c>
      <c r="HU142">
        <v>1.86592</v>
      </c>
      <c r="HV142">
        <v>1.86701</v>
      </c>
      <c r="HW142">
        <v>1.86841</v>
      </c>
      <c r="HX142">
        <v>5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1.991</v>
      </c>
      <c r="IL142">
        <v>0.3584</v>
      </c>
      <c r="IM142">
        <v>0.597718743632158</v>
      </c>
      <c r="IN142">
        <v>0.00361529761911597</v>
      </c>
      <c r="IO142">
        <v>-7.80012915215668e-07</v>
      </c>
      <c r="IP142">
        <v>2.42927914842525e-10</v>
      </c>
      <c r="IQ142">
        <v>-0.106260553314027</v>
      </c>
      <c r="IR142">
        <v>-0.0164637104937544</v>
      </c>
      <c r="IS142">
        <v>0.00201699861531707</v>
      </c>
      <c r="IT142">
        <v>-2.09568535815719e-05</v>
      </c>
      <c r="IU142">
        <v>6</v>
      </c>
      <c r="IV142">
        <v>2070</v>
      </c>
      <c r="IW142">
        <v>1</v>
      </c>
      <c r="IX142">
        <v>30</v>
      </c>
      <c r="IY142">
        <v>29321232.4</v>
      </c>
      <c r="IZ142">
        <v>29321232.4</v>
      </c>
      <c r="JA142">
        <v>0.992432</v>
      </c>
      <c r="JB142">
        <v>2.63428</v>
      </c>
      <c r="JC142">
        <v>1.54785</v>
      </c>
      <c r="JD142">
        <v>2.31201</v>
      </c>
      <c r="JE142">
        <v>1.64673</v>
      </c>
      <c r="JF142">
        <v>2.37427</v>
      </c>
      <c r="JG142">
        <v>34.5549</v>
      </c>
      <c r="JH142">
        <v>24.2188</v>
      </c>
      <c r="JI142">
        <v>18</v>
      </c>
      <c r="JJ142">
        <v>503.167</v>
      </c>
      <c r="JK142">
        <v>389.7</v>
      </c>
      <c r="JL142">
        <v>31.2034</v>
      </c>
      <c r="JM142">
        <v>28.2455</v>
      </c>
      <c r="JN142">
        <v>30.0001</v>
      </c>
      <c r="JO142">
        <v>28.2221</v>
      </c>
      <c r="JP142">
        <v>28.1742</v>
      </c>
      <c r="JQ142">
        <v>19.8981</v>
      </c>
      <c r="JR142">
        <v>18.9212</v>
      </c>
      <c r="JS142">
        <v>14.7692</v>
      </c>
      <c r="JT142">
        <v>31.2056</v>
      </c>
      <c r="JU142">
        <v>420</v>
      </c>
      <c r="JV142">
        <v>24.0201</v>
      </c>
      <c r="JW142">
        <v>96.6235</v>
      </c>
      <c r="JX142">
        <v>94.5877</v>
      </c>
    </row>
    <row r="143" spans="1:284">
      <c r="A143">
        <v>127</v>
      </c>
      <c r="B143">
        <v>1759273944.1</v>
      </c>
      <c r="C143">
        <v>2406.09999990463</v>
      </c>
      <c r="D143" t="s">
        <v>683</v>
      </c>
      <c r="E143" t="s">
        <v>684</v>
      </c>
      <c r="F143">
        <v>5</v>
      </c>
      <c r="G143" t="s">
        <v>670</v>
      </c>
      <c r="H143" t="s">
        <v>419</v>
      </c>
      <c r="I143">
        <v>1759273941.1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0</v>
      </c>
      <c r="AH143">
        <v>0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1.65</v>
      </c>
      <c r="DA143">
        <v>0.5</v>
      </c>
      <c r="DB143" t="s">
        <v>421</v>
      </c>
      <c r="DC143">
        <v>2</v>
      </c>
      <c r="DD143">
        <v>1759273941.1</v>
      </c>
      <c r="DE143">
        <v>420.168</v>
      </c>
      <c r="DF143">
        <v>420.041333333333</v>
      </c>
      <c r="DG143">
        <v>24.0789333333333</v>
      </c>
      <c r="DH143">
        <v>24.0260666666667</v>
      </c>
      <c r="DI143">
        <v>418.177</v>
      </c>
      <c r="DJ143">
        <v>23.7205666666667</v>
      </c>
      <c r="DK143">
        <v>499.952333333333</v>
      </c>
      <c r="DL143">
        <v>90.3812</v>
      </c>
      <c r="DM143">
        <v>0.0325676333333333</v>
      </c>
      <c r="DN143">
        <v>30.3937</v>
      </c>
      <c r="DO143">
        <v>30.0012</v>
      </c>
      <c r="DP143">
        <v>999.9</v>
      </c>
      <c r="DQ143">
        <v>0</v>
      </c>
      <c r="DR143">
        <v>0</v>
      </c>
      <c r="DS143">
        <v>9971.46</v>
      </c>
      <c r="DT143">
        <v>0</v>
      </c>
      <c r="DU143">
        <v>0.27582</v>
      </c>
      <c r="DV143">
        <v>0.126932666666667</v>
      </c>
      <c r="DW143">
        <v>430.535</v>
      </c>
      <c r="DX143">
        <v>430.381333333333</v>
      </c>
      <c r="DY143">
        <v>0.0528799666666667</v>
      </c>
      <c r="DZ143">
        <v>420.041333333333</v>
      </c>
      <c r="EA143">
        <v>24.0260666666667</v>
      </c>
      <c r="EB143">
        <v>2.17628333333333</v>
      </c>
      <c r="EC143">
        <v>2.17150333333333</v>
      </c>
      <c r="ED143">
        <v>18.7887666666667</v>
      </c>
      <c r="EE143">
        <v>18.7536333333333</v>
      </c>
      <c r="EF143">
        <v>0.00500059</v>
      </c>
      <c r="EG143">
        <v>0</v>
      </c>
      <c r="EH143">
        <v>0</v>
      </c>
      <c r="EI143">
        <v>0</v>
      </c>
      <c r="EJ143">
        <v>175.3</v>
      </c>
      <c r="EK143">
        <v>0.00500059</v>
      </c>
      <c r="EL143">
        <v>-2.13333333333333</v>
      </c>
      <c r="EM143">
        <v>-0.0999999999999999</v>
      </c>
      <c r="EN143">
        <v>36.2706666666667</v>
      </c>
      <c r="EO143">
        <v>40.4373333333333</v>
      </c>
      <c r="EP143">
        <v>37.8956666666667</v>
      </c>
      <c r="EQ143">
        <v>41.1873333333333</v>
      </c>
      <c r="ER143">
        <v>38.854</v>
      </c>
      <c r="ES143">
        <v>0</v>
      </c>
      <c r="ET143">
        <v>0</v>
      </c>
      <c r="EU143">
        <v>0</v>
      </c>
      <c r="EV143">
        <v>1759273928.3</v>
      </c>
      <c r="EW143">
        <v>0</v>
      </c>
      <c r="EX143">
        <v>175.056</v>
      </c>
      <c r="EY143">
        <v>-7.41538443325518</v>
      </c>
      <c r="EZ143">
        <v>23.6999998065142</v>
      </c>
      <c r="FA143">
        <v>-7.404</v>
      </c>
      <c r="FB143">
        <v>15</v>
      </c>
      <c r="FC143">
        <v>0</v>
      </c>
      <c r="FD143" t="s">
        <v>422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0.15669555</v>
      </c>
      <c r="FQ143">
        <v>-0.221888255639098</v>
      </c>
      <c r="FR143">
        <v>0.0347493877175915</v>
      </c>
      <c r="FS143">
        <v>1</v>
      </c>
      <c r="FT143">
        <v>176.152941176471</v>
      </c>
      <c r="FU143">
        <v>-15.0221541251105</v>
      </c>
      <c r="FV143">
        <v>5.15108414026302</v>
      </c>
      <c r="FW143">
        <v>-1</v>
      </c>
      <c r="FX143">
        <v>0.05005579</v>
      </c>
      <c r="FY143">
        <v>0.0286239428571428</v>
      </c>
      <c r="FZ143">
        <v>0.00303018540404709</v>
      </c>
      <c r="GA143">
        <v>1</v>
      </c>
      <c r="GB143">
        <v>2</v>
      </c>
      <c r="GC143">
        <v>2</v>
      </c>
      <c r="GD143" t="s">
        <v>423</v>
      </c>
      <c r="GE143">
        <v>3.13278</v>
      </c>
      <c r="GF143">
        <v>2.7104</v>
      </c>
      <c r="GG143">
        <v>0.0894296</v>
      </c>
      <c r="GH143">
        <v>0.0898703</v>
      </c>
      <c r="GI143">
        <v>0.103163</v>
      </c>
      <c r="GJ143">
        <v>0.10368</v>
      </c>
      <c r="GK143">
        <v>34293.9</v>
      </c>
      <c r="GL143">
        <v>36719.6</v>
      </c>
      <c r="GM143">
        <v>34075</v>
      </c>
      <c r="GN143">
        <v>36529.6</v>
      </c>
      <c r="GO143">
        <v>43153.2</v>
      </c>
      <c r="GP143">
        <v>46995.7</v>
      </c>
      <c r="GQ143">
        <v>53152.8</v>
      </c>
      <c r="GR143">
        <v>58377.5</v>
      </c>
      <c r="GS143">
        <v>1.9517</v>
      </c>
      <c r="GT143">
        <v>1.77288</v>
      </c>
      <c r="GU143">
        <v>0.0897609</v>
      </c>
      <c r="GV143">
        <v>0</v>
      </c>
      <c r="GW143">
        <v>28.532</v>
      </c>
      <c r="GX143">
        <v>999.9</v>
      </c>
      <c r="GY143">
        <v>55.799</v>
      </c>
      <c r="GZ143">
        <v>31.34</v>
      </c>
      <c r="HA143">
        <v>28.3935</v>
      </c>
      <c r="HB143">
        <v>54.4206</v>
      </c>
      <c r="HC143">
        <v>48.0689</v>
      </c>
      <c r="HD143">
        <v>1</v>
      </c>
      <c r="HE143">
        <v>0.0682495</v>
      </c>
      <c r="HF143">
        <v>-1.54154</v>
      </c>
      <c r="HG143">
        <v>20.1251</v>
      </c>
      <c r="HH143">
        <v>5.19692</v>
      </c>
      <c r="HI143">
        <v>12.0046</v>
      </c>
      <c r="HJ143">
        <v>4.97475</v>
      </c>
      <c r="HK143">
        <v>3.294</v>
      </c>
      <c r="HL143">
        <v>9999</v>
      </c>
      <c r="HM143">
        <v>9999</v>
      </c>
      <c r="HN143">
        <v>58.2</v>
      </c>
      <c r="HO143">
        <v>9999</v>
      </c>
      <c r="HP143">
        <v>1.86325</v>
      </c>
      <c r="HQ143">
        <v>1.86812</v>
      </c>
      <c r="HR143">
        <v>1.86784</v>
      </c>
      <c r="HS143">
        <v>1.86905</v>
      </c>
      <c r="HT143">
        <v>1.86987</v>
      </c>
      <c r="HU143">
        <v>1.86592</v>
      </c>
      <c r="HV143">
        <v>1.86702</v>
      </c>
      <c r="HW143">
        <v>1.8684</v>
      </c>
      <c r="HX143">
        <v>5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1.991</v>
      </c>
      <c r="IL143">
        <v>0.3584</v>
      </c>
      <c r="IM143">
        <v>0.597718743632158</v>
      </c>
      <c r="IN143">
        <v>0.00361529761911597</v>
      </c>
      <c r="IO143">
        <v>-7.80012915215668e-07</v>
      </c>
      <c r="IP143">
        <v>2.42927914842525e-10</v>
      </c>
      <c r="IQ143">
        <v>-0.106260553314027</v>
      </c>
      <c r="IR143">
        <v>-0.0164637104937544</v>
      </c>
      <c r="IS143">
        <v>0.00201699861531707</v>
      </c>
      <c r="IT143">
        <v>-2.09568535815719e-05</v>
      </c>
      <c r="IU143">
        <v>6</v>
      </c>
      <c r="IV143">
        <v>2070</v>
      </c>
      <c r="IW143">
        <v>1</v>
      </c>
      <c r="IX143">
        <v>30</v>
      </c>
      <c r="IY143">
        <v>29321232.4</v>
      </c>
      <c r="IZ143">
        <v>29321232.4</v>
      </c>
      <c r="JA143">
        <v>0.993652</v>
      </c>
      <c r="JB143">
        <v>2.64648</v>
      </c>
      <c r="JC143">
        <v>1.54785</v>
      </c>
      <c r="JD143">
        <v>2.31201</v>
      </c>
      <c r="JE143">
        <v>1.64673</v>
      </c>
      <c r="JF143">
        <v>2.26807</v>
      </c>
      <c r="JG143">
        <v>34.5549</v>
      </c>
      <c r="JH143">
        <v>24.2101</v>
      </c>
      <c r="JI143">
        <v>18</v>
      </c>
      <c r="JJ143">
        <v>503.084</v>
      </c>
      <c r="JK143">
        <v>389.834</v>
      </c>
      <c r="JL143">
        <v>31.2028</v>
      </c>
      <c r="JM143">
        <v>28.2455</v>
      </c>
      <c r="JN143">
        <v>30</v>
      </c>
      <c r="JO143">
        <v>28.2221</v>
      </c>
      <c r="JP143">
        <v>28.1742</v>
      </c>
      <c r="JQ143">
        <v>19.8973</v>
      </c>
      <c r="JR143">
        <v>18.9212</v>
      </c>
      <c r="JS143">
        <v>14.7692</v>
      </c>
      <c r="JT143">
        <v>31.3454</v>
      </c>
      <c r="JU143">
        <v>420</v>
      </c>
      <c r="JV143">
        <v>24.0201</v>
      </c>
      <c r="JW143">
        <v>96.6234</v>
      </c>
      <c r="JX143">
        <v>94.5874</v>
      </c>
    </row>
    <row r="144" spans="1:284">
      <c r="A144">
        <v>128</v>
      </c>
      <c r="B144">
        <v>1759273946.1</v>
      </c>
      <c r="C144">
        <v>2408.09999990463</v>
      </c>
      <c r="D144" t="s">
        <v>685</v>
      </c>
      <c r="E144" t="s">
        <v>686</v>
      </c>
      <c r="F144">
        <v>5</v>
      </c>
      <c r="G144" t="s">
        <v>670</v>
      </c>
      <c r="H144" t="s">
        <v>419</v>
      </c>
      <c r="I144">
        <v>1759273943.1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0</v>
      </c>
      <c r="AH144">
        <v>0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1.65</v>
      </c>
      <c r="DA144">
        <v>0.5</v>
      </c>
      <c r="DB144" t="s">
        <v>421</v>
      </c>
      <c r="DC144">
        <v>2</v>
      </c>
      <c r="DD144">
        <v>1759273943.1</v>
      </c>
      <c r="DE144">
        <v>420.172</v>
      </c>
      <c r="DF144">
        <v>420.019666666667</v>
      </c>
      <c r="DG144">
        <v>24.0788333333333</v>
      </c>
      <c r="DH144">
        <v>24.0254666666667</v>
      </c>
      <c r="DI144">
        <v>418.181</v>
      </c>
      <c r="DJ144">
        <v>23.7204666666667</v>
      </c>
      <c r="DK144">
        <v>499.932333333333</v>
      </c>
      <c r="DL144">
        <v>90.3813666666667</v>
      </c>
      <c r="DM144">
        <v>0.0324739666666667</v>
      </c>
      <c r="DN144">
        <v>30.3920333333333</v>
      </c>
      <c r="DO144">
        <v>29.9992</v>
      </c>
      <c r="DP144">
        <v>999.9</v>
      </c>
      <c r="DQ144">
        <v>0</v>
      </c>
      <c r="DR144">
        <v>0</v>
      </c>
      <c r="DS144">
        <v>9986.26</v>
      </c>
      <c r="DT144">
        <v>0</v>
      </c>
      <c r="DU144">
        <v>0.27582</v>
      </c>
      <c r="DV144">
        <v>0.152506333333333</v>
      </c>
      <c r="DW144">
        <v>430.539</v>
      </c>
      <c r="DX144">
        <v>430.359</v>
      </c>
      <c r="DY144">
        <v>0.0533599666666667</v>
      </c>
      <c r="DZ144">
        <v>420.019666666667</v>
      </c>
      <c r="EA144">
        <v>24.0254666666667</v>
      </c>
      <c r="EB144">
        <v>2.17627666666667</v>
      </c>
      <c r="EC144">
        <v>2.17145333333333</v>
      </c>
      <c r="ED144">
        <v>18.7887333333333</v>
      </c>
      <c r="EE144">
        <v>18.7532666666667</v>
      </c>
      <c r="EF144">
        <v>0.00500059</v>
      </c>
      <c r="EG144">
        <v>0</v>
      </c>
      <c r="EH144">
        <v>0</v>
      </c>
      <c r="EI144">
        <v>0</v>
      </c>
      <c r="EJ144">
        <v>175.333333333333</v>
      </c>
      <c r="EK144">
        <v>0.00500059</v>
      </c>
      <c r="EL144">
        <v>2.76666666666667</v>
      </c>
      <c r="EM144">
        <v>0.466666666666667</v>
      </c>
      <c r="EN144">
        <v>36.25</v>
      </c>
      <c r="EO144">
        <v>40.3746666666667</v>
      </c>
      <c r="EP144">
        <v>37.854</v>
      </c>
      <c r="EQ144">
        <v>41.104</v>
      </c>
      <c r="ER144">
        <v>38.833</v>
      </c>
      <c r="ES144">
        <v>0</v>
      </c>
      <c r="ET144">
        <v>0</v>
      </c>
      <c r="EU144">
        <v>0</v>
      </c>
      <c r="EV144">
        <v>1759273930.1</v>
      </c>
      <c r="EW144">
        <v>0</v>
      </c>
      <c r="EX144">
        <v>174.111538461538</v>
      </c>
      <c r="EY144">
        <v>2.69059837060371</v>
      </c>
      <c r="EZ144">
        <v>12.574359001571</v>
      </c>
      <c r="FA144">
        <v>-6.24615384615385</v>
      </c>
      <c r="FB144">
        <v>15</v>
      </c>
      <c r="FC144">
        <v>0</v>
      </c>
      <c r="FD144" t="s">
        <v>422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0.1546524</v>
      </c>
      <c r="FQ144">
        <v>-0.159303969924812</v>
      </c>
      <c r="FR144">
        <v>0.0334026688460668</v>
      </c>
      <c r="FS144">
        <v>1</v>
      </c>
      <c r="FT144">
        <v>175.402941176471</v>
      </c>
      <c r="FU144">
        <v>-5.9572191296547</v>
      </c>
      <c r="FV144">
        <v>5.01799616053341</v>
      </c>
      <c r="FW144">
        <v>-1</v>
      </c>
      <c r="FX144">
        <v>0.05081329</v>
      </c>
      <c r="FY144">
        <v>0.0261044030075188</v>
      </c>
      <c r="FZ144">
        <v>0.00284117986475689</v>
      </c>
      <c r="GA144">
        <v>1</v>
      </c>
      <c r="GB144">
        <v>2</v>
      </c>
      <c r="GC144">
        <v>2</v>
      </c>
      <c r="GD144" t="s">
        <v>423</v>
      </c>
      <c r="GE144">
        <v>3.13299</v>
      </c>
      <c r="GF144">
        <v>2.71028</v>
      </c>
      <c r="GG144">
        <v>0.0894322</v>
      </c>
      <c r="GH144">
        <v>0.0898696</v>
      </c>
      <c r="GI144">
        <v>0.103164</v>
      </c>
      <c r="GJ144">
        <v>0.103679</v>
      </c>
      <c r="GK144">
        <v>34294</v>
      </c>
      <c r="GL144">
        <v>36719.5</v>
      </c>
      <c r="GM144">
        <v>34075.2</v>
      </c>
      <c r="GN144">
        <v>36529.5</v>
      </c>
      <c r="GO144">
        <v>43153.3</v>
      </c>
      <c r="GP144">
        <v>46995.8</v>
      </c>
      <c r="GQ144">
        <v>53153</v>
      </c>
      <c r="GR144">
        <v>58377.5</v>
      </c>
      <c r="GS144">
        <v>1.95217</v>
      </c>
      <c r="GT144">
        <v>1.77237</v>
      </c>
      <c r="GU144">
        <v>0.0902824</v>
      </c>
      <c r="GV144">
        <v>0</v>
      </c>
      <c r="GW144">
        <v>28.5295</v>
      </c>
      <c r="GX144">
        <v>999.9</v>
      </c>
      <c r="GY144">
        <v>55.799</v>
      </c>
      <c r="GZ144">
        <v>31.34</v>
      </c>
      <c r="HA144">
        <v>28.3943</v>
      </c>
      <c r="HB144">
        <v>54.9406</v>
      </c>
      <c r="HC144">
        <v>47.8766</v>
      </c>
      <c r="HD144">
        <v>1</v>
      </c>
      <c r="HE144">
        <v>0.0681275</v>
      </c>
      <c r="HF144">
        <v>-1.88257</v>
      </c>
      <c r="HG144">
        <v>20.1213</v>
      </c>
      <c r="HH144">
        <v>5.19677</v>
      </c>
      <c r="HI144">
        <v>12.0044</v>
      </c>
      <c r="HJ144">
        <v>4.9748</v>
      </c>
      <c r="HK144">
        <v>3.294</v>
      </c>
      <c r="HL144">
        <v>9999</v>
      </c>
      <c r="HM144">
        <v>9999</v>
      </c>
      <c r="HN144">
        <v>58.2</v>
      </c>
      <c r="HO144">
        <v>9999</v>
      </c>
      <c r="HP144">
        <v>1.86325</v>
      </c>
      <c r="HQ144">
        <v>1.86813</v>
      </c>
      <c r="HR144">
        <v>1.86784</v>
      </c>
      <c r="HS144">
        <v>1.86905</v>
      </c>
      <c r="HT144">
        <v>1.86986</v>
      </c>
      <c r="HU144">
        <v>1.86593</v>
      </c>
      <c r="HV144">
        <v>1.86702</v>
      </c>
      <c r="HW144">
        <v>1.86842</v>
      </c>
      <c r="HX144">
        <v>5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1.991</v>
      </c>
      <c r="IL144">
        <v>0.3584</v>
      </c>
      <c r="IM144">
        <v>0.597718743632158</v>
      </c>
      <c r="IN144">
        <v>0.00361529761911597</v>
      </c>
      <c r="IO144">
        <v>-7.80012915215668e-07</v>
      </c>
      <c r="IP144">
        <v>2.42927914842525e-10</v>
      </c>
      <c r="IQ144">
        <v>-0.106260553314027</v>
      </c>
      <c r="IR144">
        <v>-0.0164637104937544</v>
      </c>
      <c r="IS144">
        <v>0.00201699861531707</v>
      </c>
      <c r="IT144">
        <v>-2.09568535815719e-05</v>
      </c>
      <c r="IU144">
        <v>6</v>
      </c>
      <c r="IV144">
        <v>2070</v>
      </c>
      <c r="IW144">
        <v>1</v>
      </c>
      <c r="IX144">
        <v>30</v>
      </c>
      <c r="IY144">
        <v>29321232.4</v>
      </c>
      <c r="IZ144">
        <v>29321232.4</v>
      </c>
      <c r="JA144">
        <v>0.992432</v>
      </c>
      <c r="JB144">
        <v>2.6355</v>
      </c>
      <c r="JC144">
        <v>1.54785</v>
      </c>
      <c r="JD144">
        <v>2.31079</v>
      </c>
      <c r="JE144">
        <v>1.64673</v>
      </c>
      <c r="JF144">
        <v>2.35962</v>
      </c>
      <c r="JG144">
        <v>34.5321</v>
      </c>
      <c r="JH144">
        <v>24.2188</v>
      </c>
      <c r="JI144">
        <v>18</v>
      </c>
      <c r="JJ144">
        <v>503.397</v>
      </c>
      <c r="JK144">
        <v>389.565</v>
      </c>
      <c r="JL144">
        <v>31.2098</v>
      </c>
      <c r="JM144">
        <v>28.2455</v>
      </c>
      <c r="JN144">
        <v>30.0001</v>
      </c>
      <c r="JO144">
        <v>28.2221</v>
      </c>
      <c r="JP144">
        <v>28.1742</v>
      </c>
      <c r="JQ144">
        <v>19.8981</v>
      </c>
      <c r="JR144">
        <v>18.9212</v>
      </c>
      <c r="JS144">
        <v>14.7692</v>
      </c>
      <c r="JT144">
        <v>31.3454</v>
      </c>
      <c r="JU144">
        <v>420</v>
      </c>
      <c r="JV144">
        <v>24.0201</v>
      </c>
      <c r="JW144">
        <v>96.6239</v>
      </c>
      <c r="JX144">
        <v>94.5873</v>
      </c>
    </row>
    <row r="145" spans="1:284">
      <c r="A145">
        <v>129</v>
      </c>
      <c r="B145">
        <v>1759273948.1</v>
      </c>
      <c r="C145">
        <v>2410.09999990463</v>
      </c>
      <c r="D145" t="s">
        <v>687</v>
      </c>
      <c r="E145" t="s">
        <v>688</v>
      </c>
      <c r="F145">
        <v>5</v>
      </c>
      <c r="G145" t="s">
        <v>670</v>
      </c>
      <c r="H145" t="s">
        <v>419</v>
      </c>
      <c r="I145">
        <v>1759273945.1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0</v>
      </c>
      <c r="AH145">
        <v>0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1.65</v>
      </c>
      <c r="DA145">
        <v>0.5</v>
      </c>
      <c r="DB145" t="s">
        <v>421</v>
      </c>
      <c r="DC145">
        <v>2</v>
      </c>
      <c r="DD145">
        <v>1759273945.1</v>
      </c>
      <c r="DE145">
        <v>420.169333333333</v>
      </c>
      <c r="DF145">
        <v>419.992666666667</v>
      </c>
      <c r="DG145">
        <v>24.0789333333333</v>
      </c>
      <c r="DH145">
        <v>24.0247</v>
      </c>
      <c r="DI145">
        <v>418.178333333333</v>
      </c>
      <c r="DJ145">
        <v>23.7205666666667</v>
      </c>
      <c r="DK145">
        <v>499.937</v>
      </c>
      <c r="DL145">
        <v>90.3820666666667</v>
      </c>
      <c r="DM145">
        <v>0.0322313333333333</v>
      </c>
      <c r="DN145">
        <v>30.3910666666667</v>
      </c>
      <c r="DO145">
        <v>29.9983</v>
      </c>
      <c r="DP145">
        <v>999.9</v>
      </c>
      <c r="DQ145">
        <v>0</v>
      </c>
      <c r="DR145">
        <v>0</v>
      </c>
      <c r="DS145">
        <v>10008.3266666667</v>
      </c>
      <c r="DT145">
        <v>0</v>
      </c>
      <c r="DU145">
        <v>0.27582</v>
      </c>
      <c r="DV145">
        <v>0.176625333333333</v>
      </c>
      <c r="DW145">
        <v>430.536</v>
      </c>
      <c r="DX145">
        <v>430.331333333333</v>
      </c>
      <c r="DY145">
        <v>0.0542577</v>
      </c>
      <c r="DZ145">
        <v>419.992666666667</v>
      </c>
      <c r="EA145">
        <v>24.0247</v>
      </c>
      <c r="EB145">
        <v>2.17630333333333</v>
      </c>
      <c r="EC145">
        <v>2.1714</v>
      </c>
      <c r="ED145">
        <v>18.7889333333333</v>
      </c>
      <c r="EE145">
        <v>18.7528666666667</v>
      </c>
      <c r="EF145">
        <v>0.00500059</v>
      </c>
      <c r="EG145">
        <v>0</v>
      </c>
      <c r="EH145">
        <v>0</v>
      </c>
      <c r="EI145">
        <v>0</v>
      </c>
      <c r="EJ145">
        <v>173.033333333333</v>
      </c>
      <c r="EK145">
        <v>0.00500059</v>
      </c>
      <c r="EL145">
        <v>2.56666666666667</v>
      </c>
      <c r="EM145">
        <v>0.366666666666667</v>
      </c>
      <c r="EN145">
        <v>36.25</v>
      </c>
      <c r="EO145">
        <v>40.3123333333333</v>
      </c>
      <c r="EP145">
        <v>37.833</v>
      </c>
      <c r="EQ145">
        <v>41.0206666666667</v>
      </c>
      <c r="ER145">
        <v>38.7913333333333</v>
      </c>
      <c r="ES145">
        <v>0</v>
      </c>
      <c r="ET145">
        <v>0</v>
      </c>
      <c r="EU145">
        <v>0</v>
      </c>
      <c r="EV145">
        <v>1759273931.9</v>
      </c>
      <c r="EW145">
        <v>0</v>
      </c>
      <c r="EX145">
        <v>173.668</v>
      </c>
      <c r="EY145">
        <v>-24.3461539722515</v>
      </c>
      <c r="EZ145">
        <v>23.1076921698139</v>
      </c>
      <c r="FA145">
        <v>-5.688</v>
      </c>
      <c r="FB145">
        <v>15</v>
      </c>
      <c r="FC145">
        <v>0</v>
      </c>
      <c r="FD145" t="s">
        <v>422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0.1502914</v>
      </c>
      <c r="FQ145">
        <v>0.047826135338346</v>
      </c>
      <c r="FR145">
        <v>0.0248040422923361</v>
      </c>
      <c r="FS145">
        <v>1</v>
      </c>
      <c r="FT145">
        <v>175.45</v>
      </c>
      <c r="FU145">
        <v>-16.7593582115819</v>
      </c>
      <c r="FV145">
        <v>4.79253402209532</v>
      </c>
      <c r="FW145">
        <v>-1</v>
      </c>
      <c r="FX145">
        <v>0.05172605</v>
      </c>
      <c r="FY145">
        <v>0.0205945714285715</v>
      </c>
      <c r="FZ145">
        <v>0.00229113836061902</v>
      </c>
      <c r="GA145">
        <v>1</v>
      </c>
      <c r="GB145">
        <v>2</v>
      </c>
      <c r="GC145">
        <v>2</v>
      </c>
      <c r="GD145" t="s">
        <v>423</v>
      </c>
      <c r="GE145">
        <v>3.13304</v>
      </c>
      <c r="GF145">
        <v>2.71018</v>
      </c>
      <c r="GG145">
        <v>0.0894278</v>
      </c>
      <c r="GH145">
        <v>0.0898717</v>
      </c>
      <c r="GI145">
        <v>0.103167</v>
      </c>
      <c r="GJ145">
        <v>0.103678</v>
      </c>
      <c r="GK145">
        <v>34294.3</v>
      </c>
      <c r="GL145">
        <v>36719.4</v>
      </c>
      <c r="GM145">
        <v>34075.3</v>
      </c>
      <c r="GN145">
        <v>36529.5</v>
      </c>
      <c r="GO145">
        <v>43153.3</v>
      </c>
      <c r="GP145">
        <v>46995.8</v>
      </c>
      <c r="GQ145">
        <v>53153.2</v>
      </c>
      <c r="GR145">
        <v>58377.4</v>
      </c>
      <c r="GS145">
        <v>1.9524</v>
      </c>
      <c r="GT145">
        <v>1.7721</v>
      </c>
      <c r="GU145">
        <v>0.0905059</v>
      </c>
      <c r="GV145">
        <v>0</v>
      </c>
      <c r="GW145">
        <v>28.5271</v>
      </c>
      <c r="GX145">
        <v>999.9</v>
      </c>
      <c r="GY145">
        <v>55.799</v>
      </c>
      <c r="GZ145">
        <v>31.34</v>
      </c>
      <c r="HA145">
        <v>28.3949</v>
      </c>
      <c r="HB145">
        <v>54.8306</v>
      </c>
      <c r="HC145">
        <v>48.0689</v>
      </c>
      <c r="HD145">
        <v>1</v>
      </c>
      <c r="HE145">
        <v>0.0686916</v>
      </c>
      <c r="HF145">
        <v>-2.13565</v>
      </c>
      <c r="HG145">
        <v>20.1185</v>
      </c>
      <c r="HH145">
        <v>5.19692</v>
      </c>
      <c r="HI145">
        <v>12.0046</v>
      </c>
      <c r="HJ145">
        <v>4.97495</v>
      </c>
      <c r="HK145">
        <v>3.294</v>
      </c>
      <c r="HL145">
        <v>9999</v>
      </c>
      <c r="HM145">
        <v>9999</v>
      </c>
      <c r="HN145">
        <v>58.2</v>
      </c>
      <c r="HO145">
        <v>9999</v>
      </c>
      <c r="HP145">
        <v>1.86325</v>
      </c>
      <c r="HQ145">
        <v>1.86813</v>
      </c>
      <c r="HR145">
        <v>1.86784</v>
      </c>
      <c r="HS145">
        <v>1.86905</v>
      </c>
      <c r="HT145">
        <v>1.86985</v>
      </c>
      <c r="HU145">
        <v>1.86591</v>
      </c>
      <c r="HV145">
        <v>1.86703</v>
      </c>
      <c r="HW145">
        <v>1.86842</v>
      </c>
      <c r="HX145">
        <v>5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1.99</v>
      </c>
      <c r="IL145">
        <v>0.3584</v>
      </c>
      <c r="IM145">
        <v>0.597718743632158</v>
      </c>
      <c r="IN145">
        <v>0.00361529761911597</v>
      </c>
      <c r="IO145">
        <v>-7.80012915215668e-07</v>
      </c>
      <c r="IP145">
        <v>2.42927914842525e-10</v>
      </c>
      <c r="IQ145">
        <v>-0.106260553314027</v>
      </c>
      <c r="IR145">
        <v>-0.0164637104937544</v>
      </c>
      <c r="IS145">
        <v>0.00201699861531707</v>
      </c>
      <c r="IT145">
        <v>-2.09568535815719e-05</v>
      </c>
      <c r="IU145">
        <v>6</v>
      </c>
      <c r="IV145">
        <v>2070</v>
      </c>
      <c r="IW145">
        <v>1</v>
      </c>
      <c r="IX145">
        <v>30</v>
      </c>
      <c r="IY145">
        <v>29321232.5</v>
      </c>
      <c r="IZ145">
        <v>29321232.5</v>
      </c>
      <c r="JA145">
        <v>0.993652</v>
      </c>
      <c r="JB145">
        <v>2.64648</v>
      </c>
      <c r="JC145">
        <v>1.54785</v>
      </c>
      <c r="JD145">
        <v>2.31079</v>
      </c>
      <c r="JE145">
        <v>1.64673</v>
      </c>
      <c r="JF145">
        <v>2.26685</v>
      </c>
      <c r="JG145">
        <v>34.5321</v>
      </c>
      <c r="JH145">
        <v>24.2101</v>
      </c>
      <c r="JI145">
        <v>18</v>
      </c>
      <c r="JJ145">
        <v>503.545</v>
      </c>
      <c r="JK145">
        <v>389.418</v>
      </c>
      <c r="JL145">
        <v>31.255</v>
      </c>
      <c r="JM145">
        <v>28.2455</v>
      </c>
      <c r="JN145">
        <v>30.0006</v>
      </c>
      <c r="JO145">
        <v>28.2221</v>
      </c>
      <c r="JP145">
        <v>28.1742</v>
      </c>
      <c r="JQ145">
        <v>19.8986</v>
      </c>
      <c r="JR145">
        <v>18.9212</v>
      </c>
      <c r="JS145">
        <v>14.7692</v>
      </c>
      <c r="JT145">
        <v>31.3454</v>
      </c>
      <c r="JU145">
        <v>420</v>
      </c>
      <c r="JV145">
        <v>24.0201</v>
      </c>
      <c r="JW145">
        <v>96.6243</v>
      </c>
      <c r="JX145">
        <v>94.5872</v>
      </c>
    </row>
    <row r="146" spans="1:284">
      <c r="A146">
        <v>130</v>
      </c>
      <c r="B146">
        <v>1759273950.1</v>
      </c>
      <c r="C146">
        <v>2412.09999990463</v>
      </c>
      <c r="D146" t="s">
        <v>689</v>
      </c>
      <c r="E146" t="s">
        <v>690</v>
      </c>
      <c r="F146">
        <v>5</v>
      </c>
      <c r="G146" t="s">
        <v>670</v>
      </c>
      <c r="H146" t="s">
        <v>419</v>
      </c>
      <c r="I146">
        <v>1759273947.1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0</v>
      </c>
      <c r="AH146">
        <v>0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1.65</v>
      </c>
      <c r="DA146">
        <v>0.5</v>
      </c>
      <c r="DB146" t="s">
        <v>421</v>
      </c>
      <c r="DC146">
        <v>2</v>
      </c>
      <c r="DD146">
        <v>1759273947.1</v>
      </c>
      <c r="DE146">
        <v>420.161333333333</v>
      </c>
      <c r="DF146">
        <v>419.983</v>
      </c>
      <c r="DG146">
        <v>24.0794</v>
      </c>
      <c r="DH146">
        <v>24.0238666666667</v>
      </c>
      <c r="DI146">
        <v>418.170666666667</v>
      </c>
      <c r="DJ146">
        <v>23.721</v>
      </c>
      <c r="DK146">
        <v>499.986</v>
      </c>
      <c r="DL146">
        <v>90.3828666666667</v>
      </c>
      <c r="DM146">
        <v>0.0321566666666667</v>
      </c>
      <c r="DN146">
        <v>30.3915</v>
      </c>
      <c r="DO146">
        <v>29.9996</v>
      </c>
      <c r="DP146">
        <v>999.9</v>
      </c>
      <c r="DQ146">
        <v>0</v>
      </c>
      <c r="DR146">
        <v>0</v>
      </c>
      <c r="DS146">
        <v>10004.9933333333</v>
      </c>
      <c r="DT146">
        <v>0</v>
      </c>
      <c r="DU146">
        <v>0.27582</v>
      </c>
      <c r="DV146">
        <v>0.178222333333333</v>
      </c>
      <c r="DW146">
        <v>430.528</v>
      </c>
      <c r="DX146">
        <v>430.321333333333</v>
      </c>
      <c r="DY146">
        <v>0.0555407333333333</v>
      </c>
      <c r="DZ146">
        <v>419.983</v>
      </c>
      <c r="EA146">
        <v>24.0238666666667</v>
      </c>
      <c r="EB146">
        <v>2.17636333333333</v>
      </c>
      <c r="EC146">
        <v>2.17134666666667</v>
      </c>
      <c r="ED146">
        <v>18.7894</v>
      </c>
      <c r="EE146">
        <v>18.7524666666667</v>
      </c>
      <c r="EF146">
        <v>0.00500059</v>
      </c>
      <c r="EG146">
        <v>0</v>
      </c>
      <c r="EH146">
        <v>0</v>
      </c>
      <c r="EI146">
        <v>0</v>
      </c>
      <c r="EJ146">
        <v>171.466666666667</v>
      </c>
      <c r="EK146">
        <v>0.00500059</v>
      </c>
      <c r="EL146">
        <v>-0.3</v>
      </c>
      <c r="EM146">
        <v>-0.333333333333333</v>
      </c>
      <c r="EN146">
        <v>36.25</v>
      </c>
      <c r="EO146">
        <v>40.2496666666667</v>
      </c>
      <c r="EP146">
        <v>37.7913333333333</v>
      </c>
      <c r="EQ146">
        <v>40.9373333333333</v>
      </c>
      <c r="ER146">
        <v>38.7706666666667</v>
      </c>
      <c r="ES146">
        <v>0</v>
      </c>
      <c r="ET146">
        <v>0</v>
      </c>
      <c r="EU146">
        <v>0</v>
      </c>
      <c r="EV146">
        <v>1759273934.3</v>
      </c>
      <c r="EW146">
        <v>0</v>
      </c>
      <c r="EX146">
        <v>173</v>
      </c>
      <c r="EY146">
        <v>-15.7846155343443</v>
      </c>
      <c r="EZ146">
        <v>13.9769228958989</v>
      </c>
      <c r="FA146">
        <v>-5.016</v>
      </c>
      <c r="FB146">
        <v>15</v>
      </c>
      <c r="FC146">
        <v>0</v>
      </c>
      <c r="FD146" t="s">
        <v>422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0.15113065</v>
      </c>
      <c r="FQ146">
        <v>0.0897033834586465</v>
      </c>
      <c r="FR146">
        <v>0.025597978028108</v>
      </c>
      <c r="FS146">
        <v>1</v>
      </c>
      <c r="FT146">
        <v>174.317647058823</v>
      </c>
      <c r="FU146">
        <v>-19.5844155637512</v>
      </c>
      <c r="FV146">
        <v>5.41449419658423</v>
      </c>
      <c r="FW146">
        <v>-1</v>
      </c>
      <c r="FX146">
        <v>0.052658555</v>
      </c>
      <c r="FY146">
        <v>0.0164416195488723</v>
      </c>
      <c r="FZ146">
        <v>0.001739577317188</v>
      </c>
      <c r="GA146">
        <v>1</v>
      </c>
      <c r="GB146">
        <v>2</v>
      </c>
      <c r="GC146">
        <v>2</v>
      </c>
      <c r="GD146" t="s">
        <v>423</v>
      </c>
      <c r="GE146">
        <v>3.13291</v>
      </c>
      <c r="GF146">
        <v>2.71026</v>
      </c>
      <c r="GG146">
        <v>0.0894253</v>
      </c>
      <c r="GH146">
        <v>0.089869</v>
      </c>
      <c r="GI146">
        <v>0.103171</v>
      </c>
      <c r="GJ146">
        <v>0.103675</v>
      </c>
      <c r="GK146">
        <v>34294.5</v>
      </c>
      <c r="GL146">
        <v>36719.5</v>
      </c>
      <c r="GM146">
        <v>34075.4</v>
      </c>
      <c r="GN146">
        <v>36529.4</v>
      </c>
      <c r="GO146">
        <v>43153.3</v>
      </c>
      <c r="GP146">
        <v>46995.8</v>
      </c>
      <c r="GQ146">
        <v>53153.4</v>
      </c>
      <c r="GR146">
        <v>58377.3</v>
      </c>
      <c r="GS146">
        <v>1.95195</v>
      </c>
      <c r="GT146">
        <v>1.7725</v>
      </c>
      <c r="GU146">
        <v>0.09045</v>
      </c>
      <c r="GV146">
        <v>0</v>
      </c>
      <c r="GW146">
        <v>28.5248</v>
      </c>
      <c r="GX146">
        <v>999.9</v>
      </c>
      <c r="GY146">
        <v>55.799</v>
      </c>
      <c r="GZ146">
        <v>31.34</v>
      </c>
      <c r="HA146">
        <v>28.3971</v>
      </c>
      <c r="HB146">
        <v>54.8106</v>
      </c>
      <c r="HC146">
        <v>47.8806</v>
      </c>
      <c r="HD146">
        <v>1</v>
      </c>
      <c r="HE146">
        <v>0.0689355</v>
      </c>
      <c r="HF146">
        <v>-1.92812</v>
      </c>
      <c r="HG146">
        <v>20.1209</v>
      </c>
      <c r="HH146">
        <v>5.19692</v>
      </c>
      <c r="HI146">
        <v>12.0049</v>
      </c>
      <c r="HJ146">
        <v>4.97495</v>
      </c>
      <c r="HK146">
        <v>3.294</v>
      </c>
      <c r="HL146">
        <v>9999</v>
      </c>
      <c r="HM146">
        <v>9999</v>
      </c>
      <c r="HN146">
        <v>58.2</v>
      </c>
      <c r="HO146">
        <v>9999</v>
      </c>
      <c r="HP146">
        <v>1.86325</v>
      </c>
      <c r="HQ146">
        <v>1.86813</v>
      </c>
      <c r="HR146">
        <v>1.86784</v>
      </c>
      <c r="HS146">
        <v>1.86905</v>
      </c>
      <c r="HT146">
        <v>1.86984</v>
      </c>
      <c r="HU146">
        <v>1.8659</v>
      </c>
      <c r="HV146">
        <v>1.867</v>
      </c>
      <c r="HW146">
        <v>1.86843</v>
      </c>
      <c r="HX146">
        <v>5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1.991</v>
      </c>
      <c r="IL146">
        <v>0.3584</v>
      </c>
      <c r="IM146">
        <v>0.597718743632158</v>
      </c>
      <c r="IN146">
        <v>0.00361529761911597</v>
      </c>
      <c r="IO146">
        <v>-7.80012915215668e-07</v>
      </c>
      <c r="IP146">
        <v>2.42927914842525e-10</v>
      </c>
      <c r="IQ146">
        <v>-0.106260553314027</v>
      </c>
      <c r="IR146">
        <v>-0.0164637104937544</v>
      </c>
      <c r="IS146">
        <v>0.00201699861531707</v>
      </c>
      <c r="IT146">
        <v>-2.09568535815719e-05</v>
      </c>
      <c r="IU146">
        <v>6</v>
      </c>
      <c r="IV146">
        <v>2070</v>
      </c>
      <c r="IW146">
        <v>1</v>
      </c>
      <c r="IX146">
        <v>30</v>
      </c>
      <c r="IY146">
        <v>29321232.5</v>
      </c>
      <c r="IZ146">
        <v>29321232.5</v>
      </c>
      <c r="JA146">
        <v>0.992432</v>
      </c>
      <c r="JB146">
        <v>2.63672</v>
      </c>
      <c r="JC146">
        <v>1.54785</v>
      </c>
      <c r="JD146">
        <v>2.31079</v>
      </c>
      <c r="JE146">
        <v>1.64673</v>
      </c>
      <c r="JF146">
        <v>2.36816</v>
      </c>
      <c r="JG146">
        <v>34.5321</v>
      </c>
      <c r="JH146">
        <v>24.2188</v>
      </c>
      <c r="JI146">
        <v>18</v>
      </c>
      <c r="JJ146">
        <v>503.249</v>
      </c>
      <c r="JK146">
        <v>389.633</v>
      </c>
      <c r="JL146">
        <v>31.3175</v>
      </c>
      <c r="JM146">
        <v>28.2455</v>
      </c>
      <c r="JN146">
        <v>30.0005</v>
      </c>
      <c r="JO146">
        <v>28.2221</v>
      </c>
      <c r="JP146">
        <v>28.1742</v>
      </c>
      <c r="JQ146">
        <v>19.8991</v>
      </c>
      <c r="JR146">
        <v>18.9212</v>
      </c>
      <c r="JS146">
        <v>14.7692</v>
      </c>
      <c r="JT146">
        <v>31.3166</v>
      </c>
      <c r="JU146">
        <v>420</v>
      </c>
      <c r="JV146">
        <v>24.0201</v>
      </c>
      <c r="JW146">
        <v>96.6246</v>
      </c>
      <c r="JX146">
        <v>94.587</v>
      </c>
    </row>
    <row r="147" spans="1:284">
      <c r="A147">
        <v>131</v>
      </c>
      <c r="B147">
        <v>1759273952.1</v>
      </c>
      <c r="C147">
        <v>2414.09999990463</v>
      </c>
      <c r="D147" t="s">
        <v>691</v>
      </c>
      <c r="E147" t="s">
        <v>692</v>
      </c>
      <c r="F147">
        <v>5</v>
      </c>
      <c r="G147" t="s">
        <v>670</v>
      </c>
      <c r="H147" t="s">
        <v>419</v>
      </c>
      <c r="I147">
        <v>1759273949.1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0</v>
      </c>
      <c r="AH147">
        <v>0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1.65</v>
      </c>
      <c r="DA147">
        <v>0.5</v>
      </c>
      <c r="DB147" t="s">
        <v>421</v>
      </c>
      <c r="DC147">
        <v>2</v>
      </c>
      <c r="DD147">
        <v>1759273949.1</v>
      </c>
      <c r="DE147">
        <v>420.147666666667</v>
      </c>
      <c r="DF147">
        <v>419.982333333333</v>
      </c>
      <c r="DG147">
        <v>24.0803666666667</v>
      </c>
      <c r="DH147">
        <v>24.0230666666667</v>
      </c>
      <c r="DI147">
        <v>418.157333333333</v>
      </c>
      <c r="DJ147">
        <v>23.7219333333333</v>
      </c>
      <c r="DK147">
        <v>500.031</v>
      </c>
      <c r="DL147">
        <v>90.3831666666667</v>
      </c>
      <c r="DM147">
        <v>0.0322104</v>
      </c>
      <c r="DN147">
        <v>30.3928333333333</v>
      </c>
      <c r="DO147">
        <v>30.0002</v>
      </c>
      <c r="DP147">
        <v>999.9</v>
      </c>
      <c r="DQ147">
        <v>0</v>
      </c>
      <c r="DR147">
        <v>0</v>
      </c>
      <c r="DS147">
        <v>9994.15333333333</v>
      </c>
      <c r="DT147">
        <v>0</v>
      </c>
      <c r="DU147">
        <v>0.27582</v>
      </c>
      <c r="DV147">
        <v>0.165537333333333</v>
      </c>
      <c r="DW147">
        <v>430.514666666667</v>
      </c>
      <c r="DX147">
        <v>430.32</v>
      </c>
      <c r="DY147">
        <v>0.0572999666666667</v>
      </c>
      <c r="DZ147">
        <v>419.982333333333</v>
      </c>
      <c r="EA147">
        <v>24.0230666666667</v>
      </c>
      <c r="EB147">
        <v>2.17646</v>
      </c>
      <c r="EC147">
        <v>2.17128333333333</v>
      </c>
      <c r="ED147">
        <v>18.7901</v>
      </c>
      <c r="EE147">
        <v>18.752</v>
      </c>
      <c r="EF147">
        <v>0.00500059</v>
      </c>
      <c r="EG147">
        <v>0</v>
      </c>
      <c r="EH147">
        <v>0</v>
      </c>
      <c r="EI147">
        <v>0</v>
      </c>
      <c r="EJ147">
        <v>171</v>
      </c>
      <c r="EK147">
        <v>0.00500059</v>
      </c>
      <c r="EL147">
        <v>1.16666666666667</v>
      </c>
      <c r="EM147">
        <v>-0.2</v>
      </c>
      <c r="EN147">
        <v>36.229</v>
      </c>
      <c r="EO147">
        <v>40.1873333333333</v>
      </c>
      <c r="EP147">
        <v>37.7706666666667</v>
      </c>
      <c r="EQ147">
        <v>40.8746666666667</v>
      </c>
      <c r="ER147">
        <v>38.729</v>
      </c>
      <c r="ES147">
        <v>0</v>
      </c>
      <c r="ET147">
        <v>0</v>
      </c>
      <c r="EU147">
        <v>0</v>
      </c>
      <c r="EV147">
        <v>1759273936.1</v>
      </c>
      <c r="EW147">
        <v>0</v>
      </c>
      <c r="EX147">
        <v>172.696153846154</v>
      </c>
      <c r="EY147">
        <v>-11.100854780234</v>
      </c>
      <c r="EZ147">
        <v>7.82564113779129</v>
      </c>
      <c r="FA147">
        <v>-5.58076923076923</v>
      </c>
      <c r="FB147">
        <v>15</v>
      </c>
      <c r="FC147">
        <v>0</v>
      </c>
      <c r="FD147" t="s">
        <v>422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0.1527969</v>
      </c>
      <c r="FQ147">
        <v>0.0739396691729323</v>
      </c>
      <c r="FR147">
        <v>0.0253833026671078</v>
      </c>
      <c r="FS147">
        <v>1</v>
      </c>
      <c r="FT147">
        <v>173.655882352941</v>
      </c>
      <c r="FU147">
        <v>-14.8097784587518</v>
      </c>
      <c r="FV147">
        <v>5.29117974037763</v>
      </c>
      <c r="FW147">
        <v>-1</v>
      </c>
      <c r="FX147">
        <v>0.05351801</v>
      </c>
      <c r="FY147">
        <v>0.0169648330827068</v>
      </c>
      <c r="FZ147">
        <v>0.00180646208067039</v>
      </c>
      <c r="GA147">
        <v>1</v>
      </c>
      <c r="GB147">
        <v>2</v>
      </c>
      <c r="GC147">
        <v>2</v>
      </c>
      <c r="GD147" t="s">
        <v>423</v>
      </c>
      <c r="GE147">
        <v>3.13299</v>
      </c>
      <c r="GF147">
        <v>2.71019</v>
      </c>
      <c r="GG147">
        <v>0.0894261</v>
      </c>
      <c r="GH147">
        <v>0.0898681</v>
      </c>
      <c r="GI147">
        <v>0.103176</v>
      </c>
      <c r="GJ147">
        <v>0.103672</v>
      </c>
      <c r="GK147">
        <v>34294.5</v>
      </c>
      <c r="GL147">
        <v>36719.5</v>
      </c>
      <c r="GM147">
        <v>34075.5</v>
      </c>
      <c r="GN147">
        <v>36529.4</v>
      </c>
      <c r="GO147">
        <v>43153.2</v>
      </c>
      <c r="GP147">
        <v>46996</v>
      </c>
      <c r="GQ147">
        <v>53153.6</v>
      </c>
      <c r="GR147">
        <v>58377.2</v>
      </c>
      <c r="GS147">
        <v>1.95198</v>
      </c>
      <c r="GT147">
        <v>1.77237</v>
      </c>
      <c r="GU147">
        <v>0.0906177</v>
      </c>
      <c r="GV147">
        <v>0</v>
      </c>
      <c r="GW147">
        <v>28.523</v>
      </c>
      <c r="GX147">
        <v>999.9</v>
      </c>
      <c r="GY147">
        <v>55.799</v>
      </c>
      <c r="GZ147">
        <v>31.34</v>
      </c>
      <c r="HA147">
        <v>28.3956</v>
      </c>
      <c r="HB147">
        <v>54.9106</v>
      </c>
      <c r="HC147">
        <v>48.113</v>
      </c>
      <c r="HD147">
        <v>1</v>
      </c>
      <c r="HE147">
        <v>0.0685518</v>
      </c>
      <c r="HF147">
        <v>-1.73284</v>
      </c>
      <c r="HG147">
        <v>20.1231</v>
      </c>
      <c r="HH147">
        <v>5.19707</v>
      </c>
      <c r="HI147">
        <v>12.0044</v>
      </c>
      <c r="HJ147">
        <v>4.9751</v>
      </c>
      <c r="HK147">
        <v>3.294</v>
      </c>
      <c r="HL147">
        <v>9999</v>
      </c>
      <c r="HM147">
        <v>9999</v>
      </c>
      <c r="HN147">
        <v>58.2</v>
      </c>
      <c r="HO147">
        <v>9999</v>
      </c>
      <c r="HP147">
        <v>1.86325</v>
      </c>
      <c r="HQ147">
        <v>1.86813</v>
      </c>
      <c r="HR147">
        <v>1.86785</v>
      </c>
      <c r="HS147">
        <v>1.86905</v>
      </c>
      <c r="HT147">
        <v>1.86985</v>
      </c>
      <c r="HU147">
        <v>1.86591</v>
      </c>
      <c r="HV147">
        <v>1.867</v>
      </c>
      <c r="HW147">
        <v>1.86843</v>
      </c>
      <c r="HX147">
        <v>5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1.991</v>
      </c>
      <c r="IL147">
        <v>0.3586</v>
      </c>
      <c r="IM147">
        <v>0.597718743632158</v>
      </c>
      <c r="IN147">
        <v>0.00361529761911597</v>
      </c>
      <c r="IO147">
        <v>-7.80012915215668e-07</v>
      </c>
      <c r="IP147">
        <v>2.42927914842525e-10</v>
      </c>
      <c r="IQ147">
        <v>-0.106260553314027</v>
      </c>
      <c r="IR147">
        <v>-0.0164637104937544</v>
      </c>
      <c r="IS147">
        <v>0.00201699861531707</v>
      </c>
      <c r="IT147">
        <v>-2.09568535815719e-05</v>
      </c>
      <c r="IU147">
        <v>6</v>
      </c>
      <c r="IV147">
        <v>2070</v>
      </c>
      <c r="IW147">
        <v>1</v>
      </c>
      <c r="IX147">
        <v>30</v>
      </c>
      <c r="IY147">
        <v>29321232.5</v>
      </c>
      <c r="IZ147">
        <v>29321232.5</v>
      </c>
      <c r="JA147">
        <v>0.993652</v>
      </c>
      <c r="JB147">
        <v>2.64404</v>
      </c>
      <c r="JC147">
        <v>1.54785</v>
      </c>
      <c r="JD147">
        <v>2.31079</v>
      </c>
      <c r="JE147">
        <v>1.64673</v>
      </c>
      <c r="JF147">
        <v>2.25342</v>
      </c>
      <c r="JG147">
        <v>34.5321</v>
      </c>
      <c r="JH147">
        <v>24.2101</v>
      </c>
      <c r="JI147">
        <v>18</v>
      </c>
      <c r="JJ147">
        <v>503.266</v>
      </c>
      <c r="JK147">
        <v>389.565</v>
      </c>
      <c r="JL147">
        <v>31.3454</v>
      </c>
      <c r="JM147">
        <v>28.2455</v>
      </c>
      <c r="JN147">
        <v>30.0001</v>
      </c>
      <c r="JO147">
        <v>28.2221</v>
      </c>
      <c r="JP147">
        <v>28.1742</v>
      </c>
      <c r="JQ147">
        <v>19.8989</v>
      </c>
      <c r="JR147">
        <v>18.9212</v>
      </c>
      <c r="JS147">
        <v>14.7692</v>
      </c>
      <c r="JT147">
        <v>31.3166</v>
      </c>
      <c r="JU147">
        <v>420</v>
      </c>
      <c r="JV147">
        <v>24.0201</v>
      </c>
      <c r="JW147">
        <v>96.6248</v>
      </c>
      <c r="JX147">
        <v>94.587</v>
      </c>
    </row>
    <row r="148" spans="1:284">
      <c r="A148">
        <v>132</v>
      </c>
      <c r="B148">
        <v>1759273954.1</v>
      </c>
      <c r="C148">
        <v>2416.09999990463</v>
      </c>
      <c r="D148" t="s">
        <v>693</v>
      </c>
      <c r="E148" t="s">
        <v>694</v>
      </c>
      <c r="F148">
        <v>5</v>
      </c>
      <c r="G148" t="s">
        <v>670</v>
      </c>
      <c r="H148" t="s">
        <v>419</v>
      </c>
      <c r="I148">
        <v>1759273951.1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0</v>
      </c>
      <c r="AH148">
        <v>0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1.65</v>
      </c>
      <c r="DA148">
        <v>0.5</v>
      </c>
      <c r="DB148" t="s">
        <v>421</v>
      </c>
      <c r="DC148">
        <v>2</v>
      </c>
      <c r="DD148">
        <v>1759273951.1</v>
      </c>
      <c r="DE148">
        <v>420.145333333333</v>
      </c>
      <c r="DF148">
        <v>419.996333333333</v>
      </c>
      <c r="DG148">
        <v>24.0818333333333</v>
      </c>
      <c r="DH148">
        <v>24.0227</v>
      </c>
      <c r="DI148">
        <v>418.155333333333</v>
      </c>
      <c r="DJ148">
        <v>23.7233666666667</v>
      </c>
      <c r="DK148">
        <v>500.031333333333</v>
      </c>
      <c r="DL148">
        <v>90.3821</v>
      </c>
      <c r="DM148">
        <v>0.0322380666666667</v>
      </c>
      <c r="DN148">
        <v>30.3946</v>
      </c>
      <c r="DO148">
        <v>29.9991333333333</v>
      </c>
      <c r="DP148">
        <v>999.9</v>
      </c>
      <c r="DQ148">
        <v>0</v>
      </c>
      <c r="DR148">
        <v>0</v>
      </c>
      <c r="DS148">
        <v>9992.08666666667</v>
      </c>
      <c r="DT148">
        <v>0</v>
      </c>
      <c r="DU148">
        <v>0.27582</v>
      </c>
      <c r="DV148">
        <v>0.149414</v>
      </c>
      <c r="DW148">
        <v>430.513333333333</v>
      </c>
      <c r="DX148">
        <v>430.334333333333</v>
      </c>
      <c r="DY148">
        <v>0.0591322666666667</v>
      </c>
      <c r="DZ148">
        <v>419.996333333333</v>
      </c>
      <c r="EA148">
        <v>24.0227</v>
      </c>
      <c r="EB148">
        <v>2.17657</v>
      </c>
      <c r="EC148">
        <v>2.17122333333333</v>
      </c>
      <c r="ED148">
        <v>18.7909</v>
      </c>
      <c r="EE148">
        <v>18.7515666666667</v>
      </c>
      <c r="EF148">
        <v>0.00500059</v>
      </c>
      <c r="EG148">
        <v>0</v>
      </c>
      <c r="EH148">
        <v>0</v>
      </c>
      <c r="EI148">
        <v>0</v>
      </c>
      <c r="EJ148">
        <v>174.9</v>
      </c>
      <c r="EK148">
        <v>0.00500059</v>
      </c>
      <c r="EL148">
        <v>-4.66666666666667</v>
      </c>
      <c r="EM148">
        <v>-0.466666666666667</v>
      </c>
      <c r="EN148">
        <v>36.208</v>
      </c>
      <c r="EO148">
        <v>40.1246666666667</v>
      </c>
      <c r="EP148">
        <v>37.75</v>
      </c>
      <c r="EQ148">
        <v>40.7913333333333</v>
      </c>
      <c r="ER148">
        <v>38.708</v>
      </c>
      <c r="ES148">
        <v>0</v>
      </c>
      <c r="ET148">
        <v>0</v>
      </c>
      <c r="EU148">
        <v>0</v>
      </c>
      <c r="EV148">
        <v>1759273937.9</v>
      </c>
      <c r="EW148">
        <v>0</v>
      </c>
      <c r="EX148">
        <v>172.98</v>
      </c>
      <c r="EY148">
        <v>-8.27692320934574</v>
      </c>
      <c r="EZ148">
        <v>-11.223076658912</v>
      </c>
      <c r="FA148">
        <v>-5.628</v>
      </c>
      <c r="FB148">
        <v>15</v>
      </c>
      <c r="FC148">
        <v>0</v>
      </c>
      <c r="FD148" t="s">
        <v>422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0.1542831</v>
      </c>
      <c r="FQ148">
        <v>0.0534078496240602</v>
      </c>
      <c r="FR148">
        <v>0.0250937086934156</v>
      </c>
      <c r="FS148">
        <v>1</v>
      </c>
      <c r="FT148">
        <v>173.232352941176</v>
      </c>
      <c r="FU148">
        <v>-11.1122995039927</v>
      </c>
      <c r="FV148">
        <v>4.87259567184831</v>
      </c>
      <c r="FW148">
        <v>-1</v>
      </c>
      <c r="FX148">
        <v>0.054427055</v>
      </c>
      <c r="FY148">
        <v>0.0227754902255639</v>
      </c>
      <c r="FZ148">
        <v>0.00249200351132879</v>
      </c>
      <c r="GA148">
        <v>1</v>
      </c>
      <c r="GB148">
        <v>2</v>
      </c>
      <c r="GC148">
        <v>2</v>
      </c>
      <c r="GD148" t="s">
        <v>423</v>
      </c>
      <c r="GE148">
        <v>3.13299</v>
      </c>
      <c r="GF148">
        <v>2.7102</v>
      </c>
      <c r="GG148">
        <v>0.0894286</v>
      </c>
      <c r="GH148">
        <v>0.0898729</v>
      </c>
      <c r="GI148">
        <v>0.103179</v>
      </c>
      <c r="GJ148">
        <v>0.10367</v>
      </c>
      <c r="GK148">
        <v>34294.6</v>
      </c>
      <c r="GL148">
        <v>36719.2</v>
      </c>
      <c r="GM148">
        <v>34075.6</v>
      </c>
      <c r="GN148">
        <v>36529.3</v>
      </c>
      <c r="GO148">
        <v>43153.1</v>
      </c>
      <c r="GP148">
        <v>46995.9</v>
      </c>
      <c r="GQ148">
        <v>53153.7</v>
      </c>
      <c r="GR148">
        <v>58377.1</v>
      </c>
      <c r="GS148">
        <v>1.95215</v>
      </c>
      <c r="GT148">
        <v>1.7724</v>
      </c>
      <c r="GU148">
        <v>0.0905059</v>
      </c>
      <c r="GV148">
        <v>0</v>
      </c>
      <c r="GW148">
        <v>28.5217</v>
      </c>
      <c r="GX148">
        <v>999.9</v>
      </c>
      <c r="GY148">
        <v>55.799</v>
      </c>
      <c r="GZ148">
        <v>31.36</v>
      </c>
      <c r="HA148">
        <v>28.4282</v>
      </c>
      <c r="HB148">
        <v>55.0106</v>
      </c>
      <c r="HC148">
        <v>47.8726</v>
      </c>
      <c r="HD148">
        <v>1</v>
      </c>
      <c r="HE148">
        <v>0.0684375</v>
      </c>
      <c r="HF148">
        <v>-1.66027</v>
      </c>
      <c r="HG148">
        <v>20.124</v>
      </c>
      <c r="HH148">
        <v>5.19752</v>
      </c>
      <c r="HI148">
        <v>12.0043</v>
      </c>
      <c r="HJ148">
        <v>4.9751</v>
      </c>
      <c r="HK148">
        <v>3.294</v>
      </c>
      <c r="HL148">
        <v>9999</v>
      </c>
      <c r="HM148">
        <v>9999</v>
      </c>
      <c r="HN148">
        <v>58.2</v>
      </c>
      <c r="HO148">
        <v>9999</v>
      </c>
      <c r="HP148">
        <v>1.86325</v>
      </c>
      <c r="HQ148">
        <v>1.86813</v>
      </c>
      <c r="HR148">
        <v>1.86784</v>
      </c>
      <c r="HS148">
        <v>1.86905</v>
      </c>
      <c r="HT148">
        <v>1.86984</v>
      </c>
      <c r="HU148">
        <v>1.86589</v>
      </c>
      <c r="HV148">
        <v>1.86701</v>
      </c>
      <c r="HW148">
        <v>1.86843</v>
      </c>
      <c r="HX148">
        <v>5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1.991</v>
      </c>
      <c r="IL148">
        <v>0.3586</v>
      </c>
      <c r="IM148">
        <v>0.597718743632158</v>
      </c>
      <c r="IN148">
        <v>0.00361529761911597</v>
      </c>
      <c r="IO148">
        <v>-7.80012915215668e-07</v>
      </c>
      <c r="IP148">
        <v>2.42927914842525e-10</v>
      </c>
      <c r="IQ148">
        <v>-0.106260553314027</v>
      </c>
      <c r="IR148">
        <v>-0.0164637104937544</v>
      </c>
      <c r="IS148">
        <v>0.00201699861531707</v>
      </c>
      <c r="IT148">
        <v>-2.09568535815719e-05</v>
      </c>
      <c r="IU148">
        <v>6</v>
      </c>
      <c r="IV148">
        <v>2070</v>
      </c>
      <c r="IW148">
        <v>1</v>
      </c>
      <c r="IX148">
        <v>30</v>
      </c>
      <c r="IY148">
        <v>29321232.6</v>
      </c>
      <c r="IZ148">
        <v>29321232.6</v>
      </c>
      <c r="JA148">
        <v>0.992432</v>
      </c>
      <c r="JB148">
        <v>2.63672</v>
      </c>
      <c r="JC148">
        <v>1.54785</v>
      </c>
      <c r="JD148">
        <v>2.31079</v>
      </c>
      <c r="JE148">
        <v>1.64673</v>
      </c>
      <c r="JF148">
        <v>2.38159</v>
      </c>
      <c r="JG148">
        <v>34.5321</v>
      </c>
      <c r="JH148">
        <v>24.2188</v>
      </c>
      <c r="JI148">
        <v>18</v>
      </c>
      <c r="JJ148">
        <v>503.381</v>
      </c>
      <c r="JK148">
        <v>389.579</v>
      </c>
      <c r="JL148">
        <v>31.3435</v>
      </c>
      <c r="JM148">
        <v>28.2455</v>
      </c>
      <c r="JN148">
        <v>30</v>
      </c>
      <c r="JO148">
        <v>28.2221</v>
      </c>
      <c r="JP148">
        <v>28.1742</v>
      </c>
      <c r="JQ148">
        <v>19.8981</v>
      </c>
      <c r="JR148">
        <v>18.9212</v>
      </c>
      <c r="JS148">
        <v>14.7692</v>
      </c>
      <c r="JT148">
        <v>31.33</v>
      </c>
      <c r="JU148">
        <v>420</v>
      </c>
      <c r="JV148">
        <v>24.0201</v>
      </c>
      <c r="JW148">
        <v>96.6251</v>
      </c>
      <c r="JX148">
        <v>94.5867</v>
      </c>
    </row>
    <row r="149" spans="1:284">
      <c r="A149">
        <v>133</v>
      </c>
      <c r="B149">
        <v>1759273956.1</v>
      </c>
      <c r="C149">
        <v>2418.09999990463</v>
      </c>
      <c r="D149" t="s">
        <v>695</v>
      </c>
      <c r="E149" t="s">
        <v>696</v>
      </c>
      <c r="F149">
        <v>5</v>
      </c>
      <c r="G149" t="s">
        <v>670</v>
      </c>
      <c r="H149" t="s">
        <v>419</v>
      </c>
      <c r="I149">
        <v>1759273953.1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0</v>
      </c>
      <c r="AH149">
        <v>0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1.65</v>
      </c>
      <c r="DA149">
        <v>0.5</v>
      </c>
      <c r="DB149" t="s">
        <v>421</v>
      </c>
      <c r="DC149">
        <v>2</v>
      </c>
      <c r="DD149">
        <v>1759273953.1</v>
      </c>
      <c r="DE149">
        <v>420.158</v>
      </c>
      <c r="DF149">
        <v>420.011</v>
      </c>
      <c r="DG149">
        <v>24.0834</v>
      </c>
      <c r="DH149">
        <v>24.0223</v>
      </c>
      <c r="DI149">
        <v>418.167666666667</v>
      </c>
      <c r="DJ149">
        <v>23.7248333333333</v>
      </c>
      <c r="DK149">
        <v>499.981333333333</v>
      </c>
      <c r="DL149">
        <v>90.3805333333333</v>
      </c>
      <c r="DM149">
        <v>0.0322113333333333</v>
      </c>
      <c r="DN149">
        <v>30.3974666666667</v>
      </c>
      <c r="DO149">
        <v>29.9981333333333</v>
      </c>
      <c r="DP149">
        <v>999.9</v>
      </c>
      <c r="DQ149">
        <v>0</v>
      </c>
      <c r="DR149">
        <v>0</v>
      </c>
      <c r="DS149">
        <v>10004.1666666667</v>
      </c>
      <c r="DT149">
        <v>0</v>
      </c>
      <c r="DU149">
        <v>0.27582</v>
      </c>
      <c r="DV149">
        <v>0.147339</v>
      </c>
      <c r="DW149">
        <v>430.526666666667</v>
      </c>
      <c r="DX149">
        <v>430.349</v>
      </c>
      <c r="DY149">
        <v>0.0611063666666667</v>
      </c>
      <c r="DZ149">
        <v>420.011</v>
      </c>
      <c r="EA149">
        <v>24.0223</v>
      </c>
      <c r="EB149">
        <v>2.17667333333333</v>
      </c>
      <c r="EC149">
        <v>2.17114666666667</v>
      </c>
      <c r="ED149">
        <v>18.7916333333333</v>
      </c>
      <c r="EE149">
        <v>18.751</v>
      </c>
      <c r="EF149">
        <v>0.00500059</v>
      </c>
      <c r="EG149">
        <v>0</v>
      </c>
      <c r="EH149">
        <v>0</v>
      </c>
      <c r="EI149">
        <v>0</v>
      </c>
      <c r="EJ149">
        <v>177.366666666667</v>
      </c>
      <c r="EK149">
        <v>0.00500059</v>
      </c>
      <c r="EL149">
        <v>-7.43333333333333</v>
      </c>
      <c r="EM149">
        <v>0.0666666666666667</v>
      </c>
      <c r="EN149">
        <v>36.187</v>
      </c>
      <c r="EO149">
        <v>40.0623333333333</v>
      </c>
      <c r="EP149">
        <v>37.729</v>
      </c>
      <c r="EQ149">
        <v>40.708</v>
      </c>
      <c r="ER149">
        <v>38.6663333333333</v>
      </c>
      <c r="ES149">
        <v>0</v>
      </c>
      <c r="ET149">
        <v>0</v>
      </c>
      <c r="EU149">
        <v>0</v>
      </c>
      <c r="EV149">
        <v>1759273940.3</v>
      </c>
      <c r="EW149">
        <v>0</v>
      </c>
      <c r="EX149">
        <v>173.876</v>
      </c>
      <c r="EY149">
        <v>14.607692122483</v>
      </c>
      <c r="EZ149">
        <v>-31.0307689099152</v>
      </c>
      <c r="FA149">
        <v>-6.144</v>
      </c>
      <c r="FB149">
        <v>15</v>
      </c>
      <c r="FC149">
        <v>0</v>
      </c>
      <c r="FD149" t="s">
        <v>422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0.15423885</v>
      </c>
      <c r="FQ149">
        <v>0.00524783458646588</v>
      </c>
      <c r="FR149">
        <v>0.0247622657611839</v>
      </c>
      <c r="FS149">
        <v>1</v>
      </c>
      <c r="FT149">
        <v>173.332352941176</v>
      </c>
      <c r="FU149">
        <v>-8.67379685271051</v>
      </c>
      <c r="FV149">
        <v>4.75293844641739</v>
      </c>
      <c r="FW149">
        <v>-1</v>
      </c>
      <c r="FX149">
        <v>0.055331805</v>
      </c>
      <c r="FY149">
        <v>0.0307641969924811</v>
      </c>
      <c r="FZ149">
        <v>0.00319810765570438</v>
      </c>
      <c r="GA149">
        <v>1</v>
      </c>
      <c r="GB149">
        <v>2</v>
      </c>
      <c r="GC149">
        <v>2</v>
      </c>
      <c r="GD149" t="s">
        <v>423</v>
      </c>
      <c r="GE149">
        <v>3.13301</v>
      </c>
      <c r="GF149">
        <v>2.71044</v>
      </c>
      <c r="GG149">
        <v>0.0894311</v>
      </c>
      <c r="GH149">
        <v>0.0898712</v>
      </c>
      <c r="GI149">
        <v>0.10318</v>
      </c>
      <c r="GJ149">
        <v>0.103668</v>
      </c>
      <c r="GK149">
        <v>34294.5</v>
      </c>
      <c r="GL149">
        <v>36719.1</v>
      </c>
      <c r="GM149">
        <v>34075.6</v>
      </c>
      <c r="GN149">
        <v>36529.1</v>
      </c>
      <c r="GO149">
        <v>43153</v>
      </c>
      <c r="GP149">
        <v>46996</v>
      </c>
      <c r="GQ149">
        <v>53153.6</v>
      </c>
      <c r="GR149">
        <v>58377</v>
      </c>
      <c r="GS149">
        <v>1.95217</v>
      </c>
      <c r="GT149">
        <v>1.77235</v>
      </c>
      <c r="GU149">
        <v>0.0906736</v>
      </c>
      <c r="GV149">
        <v>0</v>
      </c>
      <c r="GW149">
        <v>28.5213</v>
      </c>
      <c r="GX149">
        <v>999.9</v>
      </c>
      <c r="GY149">
        <v>55.799</v>
      </c>
      <c r="GZ149">
        <v>31.34</v>
      </c>
      <c r="HA149">
        <v>28.3951</v>
      </c>
      <c r="HB149">
        <v>54.7806</v>
      </c>
      <c r="HC149">
        <v>48.105</v>
      </c>
      <c r="HD149">
        <v>1</v>
      </c>
      <c r="HE149">
        <v>0.0685086</v>
      </c>
      <c r="HF149">
        <v>-1.68189</v>
      </c>
      <c r="HG149">
        <v>20.1237</v>
      </c>
      <c r="HH149">
        <v>5.19752</v>
      </c>
      <c r="HI149">
        <v>12.0052</v>
      </c>
      <c r="HJ149">
        <v>4.9751</v>
      </c>
      <c r="HK149">
        <v>3.294</v>
      </c>
      <c r="HL149">
        <v>9999</v>
      </c>
      <c r="HM149">
        <v>9999</v>
      </c>
      <c r="HN149">
        <v>58.2</v>
      </c>
      <c r="HO149">
        <v>9999</v>
      </c>
      <c r="HP149">
        <v>1.86325</v>
      </c>
      <c r="HQ149">
        <v>1.86813</v>
      </c>
      <c r="HR149">
        <v>1.86784</v>
      </c>
      <c r="HS149">
        <v>1.86905</v>
      </c>
      <c r="HT149">
        <v>1.86983</v>
      </c>
      <c r="HU149">
        <v>1.8659</v>
      </c>
      <c r="HV149">
        <v>1.86701</v>
      </c>
      <c r="HW149">
        <v>1.86843</v>
      </c>
      <c r="HX149">
        <v>5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1.991</v>
      </c>
      <c r="IL149">
        <v>0.3586</v>
      </c>
      <c r="IM149">
        <v>0.597718743632158</v>
      </c>
      <c r="IN149">
        <v>0.00361529761911597</v>
      </c>
      <c r="IO149">
        <v>-7.80012915215668e-07</v>
      </c>
      <c r="IP149">
        <v>2.42927914842525e-10</v>
      </c>
      <c r="IQ149">
        <v>-0.106260553314027</v>
      </c>
      <c r="IR149">
        <v>-0.0164637104937544</v>
      </c>
      <c r="IS149">
        <v>0.00201699861531707</v>
      </c>
      <c r="IT149">
        <v>-2.09568535815719e-05</v>
      </c>
      <c r="IU149">
        <v>6</v>
      </c>
      <c r="IV149">
        <v>2070</v>
      </c>
      <c r="IW149">
        <v>1</v>
      </c>
      <c r="IX149">
        <v>30</v>
      </c>
      <c r="IY149">
        <v>29321232.6</v>
      </c>
      <c r="IZ149">
        <v>29321232.6</v>
      </c>
      <c r="JA149">
        <v>0.992432</v>
      </c>
      <c r="JB149">
        <v>2.64771</v>
      </c>
      <c r="JC149">
        <v>1.54785</v>
      </c>
      <c r="JD149">
        <v>2.31079</v>
      </c>
      <c r="JE149">
        <v>1.64673</v>
      </c>
      <c r="JF149">
        <v>2.24609</v>
      </c>
      <c r="JG149">
        <v>34.5321</v>
      </c>
      <c r="JH149">
        <v>24.2101</v>
      </c>
      <c r="JI149">
        <v>18</v>
      </c>
      <c r="JJ149">
        <v>503.397</v>
      </c>
      <c r="JK149">
        <v>389.552</v>
      </c>
      <c r="JL149">
        <v>31.3372</v>
      </c>
      <c r="JM149">
        <v>28.2455</v>
      </c>
      <c r="JN149">
        <v>30.0001</v>
      </c>
      <c r="JO149">
        <v>28.2221</v>
      </c>
      <c r="JP149">
        <v>28.1742</v>
      </c>
      <c r="JQ149">
        <v>19.8981</v>
      </c>
      <c r="JR149">
        <v>18.9212</v>
      </c>
      <c r="JS149">
        <v>15.1435</v>
      </c>
      <c r="JT149">
        <v>31.33</v>
      </c>
      <c r="JU149">
        <v>420</v>
      </c>
      <c r="JV149">
        <v>24.0201</v>
      </c>
      <c r="JW149">
        <v>96.625</v>
      </c>
      <c r="JX149">
        <v>94.5865</v>
      </c>
    </row>
    <row r="150" spans="1:284">
      <c r="A150">
        <v>134</v>
      </c>
      <c r="B150">
        <v>1759273958.1</v>
      </c>
      <c r="C150">
        <v>2420.09999990463</v>
      </c>
      <c r="D150" t="s">
        <v>697</v>
      </c>
      <c r="E150" t="s">
        <v>698</v>
      </c>
      <c r="F150">
        <v>5</v>
      </c>
      <c r="G150" t="s">
        <v>670</v>
      </c>
      <c r="H150" t="s">
        <v>419</v>
      </c>
      <c r="I150">
        <v>1759273955.1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0</v>
      </c>
      <c r="AH150">
        <v>0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1.65</v>
      </c>
      <c r="DA150">
        <v>0.5</v>
      </c>
      <c r="DB150" t="s">
        <v>421</v>
      </c>
      <c r="DC150">
        <v>2</v>
      </c>
      <c r="DD150">
        <v>1759273955.1</v>
      </c>
      <c r="DE150">
        <v>420.169333333333</v>
      </c>
      <c r="DF150">
        <v>420.018</v>
      </c>
      <c r="DG150">
        <v>24.0845333333333</v>
      </c>
      <c r="DH150">
        <v>24.0218</v>
      </c>
      <c r="DI150">
        <v>418.178666666667</v>
      </c>
      <c r="DJ150">
        <v>23.7259333333333</v>
      </c>
      <c r="DK150">
        <v>499.987</v>
      </c>
      <c r="DL150">
        <v>90.3797333333333</v>
      </c>
      <c r="DM150">
        <v>0.0322567666666667</v>
      </c>
      <c r="DN150">
        <v>30.4012</v>
      </c>
      <c r="DO150">
        <v>29.9997333333333</v>
      </c>
      <c r="DP150">
        <v>999.9</v>
      </c>
      <c r="DQ150">
        <v>0</v>
      </c>
      <c r="DR150">
        <v>0</v>
      </c>
      <c r="DS150">
        <v>10006.6733333333</v>
      </c>
      <c r="DT150">
        <v>0</v>
      </c>
      <c r="DU150">
        <v>0.27582</v>
      </c>
      <c r="DV150">
        <v>0.151275666666667</v>
      </c>
      <c r="DW150">
        <v>430.538333333333</v>
      </c>
      <c r="DX150">
        <v>430.356</v>
      </c>
      <c r="DY150">
        <v>0.0627530333333333</v>
      </c>
      <c r="DZ150">
        <v>420.018</v>
      </c>
      <c r="EA150">
        <v>24.0218</v>
      </c>
      <c r="EB150">
        <v>2.17675666666667</v>
      </c>
      <c r="EC150">
        <v>2.17108333333333</v>
      </c>
      <c r="ED150">
        <v>18.7922333333333</v>
      </c>
      <c r="EE150">
        <v>18.7505</v>
      </c>
      <c r="EF150">
        <v>0.00500059</v>
      </c>
      <c r="EG150">
        <v>0</v>
      </c>
      <c r="EH150">
        <v>0</v>
      </c>
      <c r="EI150">
        <v>0</v>
      </c>
      <c r="EJ150">
        <v>180.8</v>
      </c>
      <c r="EK150">
        <v>0.00500059</v>
      </c>
      <c r="EL150">
        <v>-16.4666666666667</v>
      </c>
      <c r="EM150">
        <v>-1.03333333333333</v>
      </c>
      <c r="EN150">
        <v>36.187</v>
      </c>
      <c r="EO150">
        <v>39.9996666666667</v>
      </c>
      <c r="EP150">
        <v>37.708</v>
      </c>
      <c r="EQ150">
        <v>40.6246666666667</v>
      </c>
      <c r="ER150">
        <v>38.6456666666667</v>
      </c>
      <c r="ES150">
        <v>0</v>
      </c>
      <c r="ET150">
        <v>0</v>
      </c>
      <c r="EU150">
        <v>0</v>
      </c>
      <c r="EV150">
        <v>1759273942.1</v>
      </c>
      <c r="EW150">
        <v>0</v>
      </c>
      <c r="EX150">
        <v>174.019230769231</v>
      </c>
      <c r="EY150">
        <v>15.0324784196728</v>
      </c>
      <c r="EZ150">
        <v>-37.3128202080126</v>
      </c>
      <c r="FA150">
        <v>-6.75384615384615</v>
      </c>
      <c r="FB150">
        <v>15</v>
      </c>
      <c r="FC150">
        <v>0</v>
      </c>
      <c r="FD150" t="s">
        <v>422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0.15297545</v>
      </c>
      <c r="FQ150">
        <v>0.0666975789473684</v>
      </c>
      <c r="FR150">
        <v>0.0239914413374332</v>
      </c>
      <c r="FS150">
        <v>1</v>
      </c>
      <c r="FT150">
        <v>173.805882352941</v>
      </c>
      <c r="FU150">
        <v>6.59129096355349</v>
      </c>
      <c r="FV150">
        <v>5.41886363041023</v>
      </c>
      <c r="FW150">
        <v>-1</v>
      </c>
      <c r="FX150">
        <v>0.056412035</v>
      </c>
      <c r="FY150">
        <v>0.0379718030075188</v>
      </c>
      <c r="FZ150">
        <v>0.00381275410225666</v>
      </c>
      <c r="GA150">
        <v>1</v>
      </c>
      <c r="GB150">
        <v>2</v>
      </c>
      <c r="GC150">
        <v>2</v>
      </c>
      <c r="GD150" t="s">
        <v>423</v>
      </c>
      <c r="GE150">
        <v>3.13301</v>
      </c>
      <c r="GF150">
        <v>2.71047</v>
      </c>
      <c r="GG150">
        <v>0.0894301</v>
      </c>
      <c r="GH150">
        <v>0.0898712</v>
      </c>
      <c r="GI150">
        <v>0.103181</v>
      </c>
      <c r="GJ150">
        <v>0.103668</v>
      </c>
      <c r="GK150">
        <v>34294.4</v>
      </c>
      <c r="GL150">
        <v>36719.1</v>
      </c>
      <c r="GM150">
        <v>34075.4</v>
      </c>
      <c r="GN150">
        <v>36529.1</v>
      </c>
      <c r="GO150">
        <v>43152.7</v>
      </c>
      <c r="GP150">
        <v>46995.9</v>
      </c>
      <c r="GQ150">
        <v>53153.2</v>
      </c>
      <c r="GR150">
        <v>58376.9</v>
      </c>
      <c r="GS150">
        <v>1.95217</v>
      </c>
      <c r="GT150">
        <v>1.7724</v>
      </c>
      <c r="GU150">
        <v>0.0914373</v>
      </c>
      <c r="GV150">
        <v>0</v>
      </c>
      <c r="GW150">
        <v>28.5213</v>
      </c>
      <c r="GX150">
        <v>999.9</v>
      </c>
      <c r="GY150">
        <v>55.799</v>
      </c>
      <c r="GZ150">
        <v>31.36</v>
      </c>
      <c r="HA150">
        <v>28.429</v>
      </c>
      <c r="HB150">
        <v>54.4906</v>
      </c>
      <c r="HC150">
        <v>47.8646</v>
      </c>
      <c r="HD150">
        <v>1</v>
      </c>
      <c r="HE150">
        <v>0.0685086</v>
      </c>
      <c r="HF150">
        <v>-1.69152</v>
      </c>
      <c r="HG150">
        <v>20.1235</v>
      </c>
      <c r="HH150">
        <v>5.19752</v>
      </c>
      <c r="HI150">
        <v>12.0049</v>
      </c>
      <c r="HJ150">
        <v>4.9752</v>
      </c>
      <c r="HK150">
        <v>3.294</v>
      </c>
      <c r="HL150">
        <v>9999</v>
      </c>
      <c r="HM150">
        <v>9999</v>
      </c>
      <c r="HN150">
        <v>58.2</v>
      </c>
      <c r="HO150">
        <v>9999</v>
      </c>
      <c r="HP150">
        <v>1.86325</v>
      </c>
      <c r="HQ150">
        <v>1.86813</v>
      </c>
      <c r="HR150">
        <v>1.86784</v>
      </c>
      <c r="HS150">
        <v>1.86905</v>
      </c>
      <c r="HT150">
        <v>1.86983</v>
      </c>
      <c r="HU150">
        <v>1.86592</v>
      </c>
      <c r="HV150">
        <v>1.86702</v>
      </c>
      <c r="HW150">
        <v>1.86844</v>
      </c>
      <c r="HX150">
        <v>5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1.991</v>
      </c>
      <c r="IL150">
        <v>0.3586</v>
      </c>
      <c r="IM150">
        <v>0.597718743632158</v>
      </c>
      <c r="IN150">
        <v>0.00361529761911597</v>
      </c>
      <c r="IO150">
        <v>-7.80012915215668e-07</v>
      </c>
      <c r="IP150">
        <v>2.42927914842525e-10</v>
      </c>
      <c r="IQ150">
        <v>-0.106260553314027</v>
      </c>
      <c r="IR150">
        <v>-0.0164637104937544</v>
      </c>
      <c r="IS150">
        <v>0.00201699861531707</v>
      </c>
      <c r="IT150">
        <v>-2.09568535815719e-05</v>
      </c>
      <c r="IU150">
        <v>6</v>
      </c>
      <c r="IV150">
        <v>2070</v>
      </c>
      <c r="IW150">
        <v>1</v>
      </c>
      <c r="IX150">
        <v>30</v>
      </c>
      <c r="IY150">
        <v>29321232.6</v>
      </c>
      <c r="IZ150">
        <v>29321232.6</v>
      </c>
      <c r="JA150">
        <v>0.992432</v>
      </c>
      <c r="JB150">
        <v>2.63794</v>
      </c>
      <c r="JC150">
        <v>1.54785</v>
      </c>
      <c r="JD150">
        <v>2.31079</v>
      </c>
      <c r="JE150">
        <v>1.64673</v>
      </c>
      <c r="JF150">
        <v>2.36206</v>
      </c>
      <c r="JG150">
        <v>34.5321</v>
      </c>
      <c r="JH150">
        <v>24.2188</v>
      </c>
      <c r="JI150">
        <v>18</v>
      </c>
      <c r="JJ150">
        <v>503.397</v>
      </c>
      <c r="JK150">
        <v>389.579</v>
      </c>
      <c r="JL150">
        <v>31.3376</v>
      </c>
      <c r="JM150">
        <v>28.2455</v>
      </c>
      <c r="JN150">
        <v>30.0001</v>
      </c>
      <c r="JO150">
        <v>28.2221</v>
      </c>
      <c r="JP150">
        <v>28.1742</v>
      </c>
      <c r="JQ150">
        <v>19.898</v>
      </c>
      <c r="JR150">
        <v>18.9212</v>
      </c>
      <c r="JS150">
        <v>15.1435</v>
      </c>
      <c r="JT150">
        <v>31.33</v>
      </c>
      <c r="JU150">
        <v>420</v>
      </c>
      <c r="JV150">
        <v>24.0201</v>
      </c>
      <c r="JW150">
        <v>96.6245</v>
      </c>
      <c r="JX150">
        <v>94.5864</v>
      </c>
    </row>
    <row r="151" spans="1:284">
      <c r="A151">
        <v>135</v>
      </c>
      <c r="B151">
        <v>1759273960.1</v>
      </c>
      <c r="C151">
        <v>2422.09999990463</v>
      </c>
      <c r="D151" t="s">
        <v>699</v>
      </c>
      <c r="E151" t="s">
        <v>700</v>
      </c>
      <c r="F151">
        <v>5</v>
      </c>
      <c r="G151" t="s">
        <v>670</v>
      </c>
      <c r="H151" t="s">
        <v>419</v>
      </c>
      <c r="I151">
        <v>1759273957.1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0</v>
      </c>
      <c r="AH151">
        <v>0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1.65</v>
      </c>
      <c r="DA151">
        <v>0.5</v>
      </c>
      <c r="DB151" t="s">
        <v>421</v>
      </c>
      <c r="DC151">
        <v>2</v>
      </c>
      <c r="DD151">
        <v>1759273957.1</v>
      </c>
      <c r="DE151">
        <v>420.171</v>
      </c>
      <c r="DF151">
        <v>420.006666666667</v>
      </c>
      <c r="DG151">
        <v>24.0851333333333</v>
      </c>
      <c r="DH151">
        <v>24.0220333333333</v>
      </c>
      <c r="DI151">
        <v>418.18</v>
      </c>
      <c r="DJ151">
        <v>23.7264666666667</v>
      </c>
      <c r="DK151">
        <v>500.036</v>
      </c>
      <c r="DL151">
        <v>90.3798666666667</v>
      </c>
      <c r="DM151">
        <v>0.0322352333333333</v>
      </c>
      <c r="DN151">
        <v>30.4045</v>
      </c>
      <c r="DO151">
        <v>30.0049333333333</v>
      </c>
      <c r="DP151">
        <v>999.9</v>
      </c>
      <c r="DQ151">
        <v>0</v>
      </c>
      <c r="DR151">
        <v>0</v>
      </c>
      <c r="DS151">
        <v>10012.7066666667</v>
      </c>
      <c r="DT151">
        <v>0</v>
      </c>
      <c r="DU151">
        <v>0.27582</v>
      </c>
      <c r="DV151">
        <v>0.164459333333333</v>
      </c>
      <c r="DW151">
        <v>430.540333333333</v>
      </c>
      <c r="DX151">
        <v>430.344</v>
      </c>
      <c r="DY151">
        <v>0.0631141666666667</v>
      </c>
      <c r="DZ151">
        <v>420.006666666667</v>
      </c>
      <c r="EA151">
        <v>24.0220333333333</v>
      </c>
      <c r="EB151">
        <v>2.17681</v>
      </c>
      <c r="EC151">
        <v>2.17110666666667</v>
      </c>
      <c r="ED151">
        <v>18.7926333333333</v>
      </c>
      <c r="EE151">
        <v>18.7506666666667</v>
      </c>
      <c r="EF151">
        <v>0.00500059</v>
      </c>
      <c r="EG151">
        <v>0</v>
      </c>
      <c r="EH151">
        <v>0</v>
      </c>
      <c r="EI151">
        <v>0</v>
      </c>
      <c r="EJ151">
        <v>175.666666666667</v>
      </c>
      <c r="EK151">
        <v>0.00500059</v>
      </c>
      <c r="EL151">
        <v>-12.7</v>
      </c>
      <c r="EM151">
        <v>-0.866666666666667</v>
      </c>
      <c r="EN151">
        <v>36.187</v>
      </c>
      <c r="EO151">
        <v>39.9373333333333</v>
      </c>
      <c r="EP151">
        <v>37.687</v>
      </c>
      <c r="EQ151">
        <v>40.5623333333333</v>
      </c>
      <c r="ER151">
        <v>38.625</v>
      </c>
      <c r="ES151">
        <v>0</v>
      </c>
      <c r="ET151">
        <v>0</v>
      </c>
      <c r="EU151">
        <v>0</v>
      </c>
      <c r="EV151">
        <v>1759273943.9</v>
      </c>
      <c r="EW151">
        <v>0</v>
      </c>
      <c r="EX151">
        <v>173.7</v>
      </c>
      <c r="EY151">
        <v>29.123076796156</v>
      </c>
      <c r="EZ151">
        <v>-29.8999996182246</v>
      </c>
      <c r="FA151">
        <v>-7.496</v>
      </c>
      <c r="FB151">
        <v>15</v>
      </c>
      <c r="FC151">
        <v>0</v>
      </c>
      <c r="FD151" t="s">
        <v>422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0.153952</v>
      </c>
      <c r="FQ151">
        <v>0.0873708270676694</v>
      </c>
      <c r="FR151">
        <v>0.0220113305277078</v>
      </c>
      <c r="FS151">
        <v>1</v>
      </c>
      <c r="FT151">
        <v>173.814705882353</v>
      </c>
      <c r="FU151">
        <v>9.88693652573166</v>
      </c>
      <c r="FV151">
        <v>5.61437924665403</v>
      </c>
      <c r="FW151">
        <v>-1</v>
      </c>
      <c r="FX151">
        <v>0.057564265</v>
      </c>
      <c r="FY151">
        <v>0.0426410932330826</v>
      </c>
      <c r="FZ151">
        <v>0.00418725904229425</v>
      </c>
      <c r="GA151">
        <v>1</v>
      </c>
      <c r="GB151">
        <v>2</v>
      </c>
      <c r="GC151">
        <v>2</v>
      </c>
      <c r="GD151" t="s">
        <v>423</v>
      </c>
      <c r="GE151">
        <v>3.13297</v>
      </c>
      <c r="GF151">
        <v>2.71021</v>
      </c>
      <c r="GG151">
        <v>0.0894295</v>
      </c>
      <c r="GH151">
        <v>0.0898672</v>
      </c>
      <c r="GI151">
        <v>0.103184</v>
      </c>
      <c r="GJ151">
        <v>0.103686</v>
      </c>
      <c r="GK151">
        <v>34294.4</v>
      </c>
      <c r="GL151">
        <v>36719.3</v>
      </c>
      <c r="GM151">
        <v>34075.5</v>
      </c>
      <c r="GN151">
        <v>36529.1</v>
      </c>
      <c r="GO151">
        <v>43152.7</v>
      </c>
      <c r="GP151">
        <v>46994.9</v>
      </c>
      <c r="GQ151">
        <v>53153.4</v>
      </c>
      <c r="GR151">
        <v>58376.8</v>
      </c>
      <c r="GS151">
        <v>1.95217</v>
      </c>
      <c r="GT151">
        <v>1.77248</v>
      </c>
      <c r="GU151">
        <v>0.0918657</v>
      </c>
      <c r="GV151">
        <v>0</v>
      </c>
      <c r="GW151">
        <v>28.5213</v>
      </c>
      <c r="GX151">
        <v>999.9</v>
      </c>
      <c r="GY151">
        <v>55.799</v>
      </c>
      <c r="GZ151">
        <v>31.34</v>
      </c>
      <c r="HA151">
        <v>28.3992</v>
      </c>
      <c r="HB151">
        <v>55.0106</v>
      </c>
      <c r="HC151">
        <v>48.145</v>
      </c>
      <c r="HD151">
        <v>1</v>
      </c>
      <c r="HE151">
        <v>0.0684019</v>
      </c>
      <c r="HF151">
        <v>-1.66831</v>
      </c>
      <c r="HG151">
        <v>20.1237</v>
      </c>
      <c r="HH151">
        <v>5.19722</v>
      </c>
      <c r="HI151">
        <v>12.0052</v>
      </c>
      <c r="HJ151">
        <v>4.97505</v>
      </c>
      <c r="HK151">
        <v>3.294</v>
      </c>
      <c r="HL151">
        <v>9999</v>
      </c>
      <c r="HM151">
        <v>9999</v>
      </c>
      <c r="HN151">
        <v>58.2</v>
      </c>
      <c r="HO151">
        <v>9999</v>
      </c>
      <c r="HP151">
        <v>1.86325</v>
      </c>
      <c r="HQ151">
        <v>1.86813</v>
      </c>
      <c r="HR151">
        <v>1.86785</v>
      </c>
      <c r="HS151">
        <v>1.86905</v>
      </c>
      <c r="HT151">
        <v>1.86983</v>
      </c>
      <c r="HU151">
        <v>1.8659</v>
      </c>
      <c r="HV151">
        <v>1.86699</v>
      </c>
      <c r="HW151">
        <v>1.86843</v>
      </c>
      <c r="HX151">
        <v>5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1.991</v>
      </c>
      <c r="IL151">
        <v>0.3588</v>
      </c>
      <c r="IM151">
        <v>0.597718743632158</v>
      </c>
      <c r="IN151">
        <v>0.00361529761911597</v>
      </c>
      <c r="IO151">
        <v>-7.80012915215668e-07</v>
      </c>
      <c r="IP151">
        <v>2.42927914842525e-10</v>
      </c>
      <c r="IQ151">
        <v>-0.106260553314027</v>
      </c>
      <c r="IR151">
        <v>-0.0164637104937544</v>
      </c>
      <c r="IS151">
        <v>0.00201699861531707</v>
      </c>
      <c r="IT151">
        <v>-2.09568535815719e-05</v>
      </c>
      <c r="IU151">
        <v>6</v>
      </c>
      <c r="IV151">
        <v>2070</v>
      </c>
      <c r="IW151">
        <v>1</v>
      </c>
      <c r="IX151">
        <v>30</v>
      </c>
      <c r="IY151">
        <v>29321232.7</v>
      </c>
      <c r="IZ151">
        <v>29321232.7</v>
      </c>
      <c r="JA151">
        <v>0.992432</v>
      </c>
      <c r="JB151">
        <v>2.64648</v>
      </c>
      <c r="JC151">
        <v>1.54785</v>
      </c>
      <c r="JD151">
        <v>2.31079</v>
      </c>
      <c r="JE151">
        <v>1.64673</v>
      </c>
      <c r="JF151">
        <v>2.2522</v>
      </c>
      <c r="JG151">
        <v>34.5321</v>
      </c>
      <c r="JH151">
        <v>24.2101</v>
      </c>
      <c r="JI151">
        <v>18</v>
      </c>
      <c r="JJ151">
        <v>503.398</v>
      </c>
      <c r="JK151">
        <v>389.619</v>
      </c>
      <c r="JL151">
        <v>31.3405</v>
      </c>
      <c r="JM151">
        <v>28.2455</v>
      </c>
      <c r="JN151">
        <v>30</v>
      </c>
      <c r="JO151">
        <v>28.2221</v>
      </c>
      <c r="JP151">
        <v>28.1742</v>
      </c>
      <c r="JQ151">
        <v>19.8984</v>
      </c>
      <c r="JR151">
        <v>18.9212</v>
      </c>
      <c r="JS151">
        <v>15.1435</v>
      </c>
      <c r="JT151">
        <v>31.3346</v>
      </c>
      <c r="JU151">
        <v>420</v>
      </c>
      <c r="JV151">
        <v>24.0201</v>
      </c>
      <c r="JW151">
        <v>96.6246</v>
      </c>
      <c r="JX151">
        <v>94.5862</v>
      </c>
    </row>
    <row r="152" spans="1:284">
      <c r="A152">
        <v>136</v>
      </c>
      <c r="B152">
        <v>1759273962.1</v>
      </c>
      <c r="C152">
        <v>2424.09999990463</v>
      </c>
      <c r="D152" t="s">
        <v>701</v>
      </c>
      <c r="E152" t="s">
        <v>702</v>
      </c>
      <c r="F152">
        <v>5</v>
      </c>
      <c r="G152" t="s">
        <v>670</v>
      </c>
      <c r="H152" t="s">
        <v>419</v>
      </c>
      <c r="I152">
        <v>1759273959.1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0</v>
      </c>
      <c r="AH152">
        <v>0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1.65</v>
      </c>
      <c r="DA152">
        <v>0.5</v>
      </c>
      <c r="DB152" t="s">
        <v>421</v>
      </c>
      <c r="DC152">
        <v>2</v>
      </c>
      <c r="DD152">
        <v>1759273959.1</v>
      </c>
      <c r="DE152">
        <v>420.170666666667</v>
      </c>
      <c r="DF152">
        <v>420.003</v>
      </c>
      <c r="DG152">
        <v>24.0859</v>
      </c>
      <c r="DH152">
        <v>24.0253333333333</v>
      </c>
      <c r="DI152">
        <v>418.179666666667</v>
      </c>
      <c r="DJ152">
        <v>23.7272333333333</v>
      </c>
      <c r="DK152">
        <v>500.032</v>
      </c>
      <c r="DL152">
        <v>90.3797333333333</v>
      </c>
      <c r="DM152">
        <v>0.0321897333333333</v>
      </c>
      <c r="DN152">
        <v>30.4067</v>
      </c>
      <c r="DO152">
        <v>30.0134</v>
      </c>
      <c r="DP152">
        <v>999.9</v>
      </c>
      <c r="DQ152">
        <v>0</v>
      </c>
      <c r="DR152">
        <v>0</v>
      </c>
      <c r="DS152">
        <v>10013.9666666667</v>
      </c>
      <c r="DT152">
        <v>0</v>
      </c>
      <c r="DU152">
        <v>0.27582</v>
      </c>
      <c r="DV152">
        <v>0.167684</v>
      </c>
      <c r="DW152">
        <v>430.540333333333</v>
      </c>
      <c r="DX152">
        <v>430.341666666667</v>
      </c>
      <c r="DY152">
        <v>0.0605831</v>
      </c>
      <c r="DZ152">
        <v>420.003</v>
      </c>
      <c r="EA152">
        <v>24.0253333333333</v>
      </c>
      <c r="EB152">
        <v>2.17687666666667</v>
      </c>
      <c r="EC152">
        <v>2.17140333333333</v>
      </c>
      <c r="ED152">
        <v>18.7931333333333</v>
      </c>
      <c r="EE152">
        <v>18.7528666666667</v>
      </c>
      <c r="EF152">
        <v>0.00500059</v>
      </c>
      <c r="EG152">
        <v>0</v>
      </c>
      <c r="EH152">
        <v>0</v>
      </c>
      <c r="EI152">
        <v>0</v>
      </c>
      <c r="EJ152">
        <v>174.2</v>
      </c>
      <c r="EK152">
        <v>0.00500059</v>
      </c>
      <c r="EL152">
        <v>-10.5333333333333</v>
      </c>
      <c r="EM152">
        <v>-1.2</v>
      </c>
      <c r="EN152">
        <v>36.187</v>
      </c>
      <c r="EO152">
        <v>39.8956666666667</v>
      </c>
      <c r="EP152">
        <v>37.6663333333333</v>
      </c>
      <c r="EQ152">
        <v>40.4996666666667</v>
      </c>
      <c r="ER152">
        <v>38.604</v>
      </c>
      <c r="ES152">
        <v>0</v>
      </c>
      <c r="ET152">
        <v>0</v>
      </c>
      <c r="EU152">
        <v>0</v>
      </c>
      <c r="EV152">
        <v>1759273946.3</v>
      </c>
      <c r="EW152">
        <v>0</v>
      </c>
      <c r="EX152">
        <v>174.512</v>
      </c>
      <c r="EY152">
        <v>39.4230768993056</v>
      </c>
      <c r="EZ152">
        <v>-19.9076921350152</v>
      </c>
      <c r="FA152">
        <v>-9.152</v>
      </c>
      <c r="FB152">
        <v>15</v>
      </c>
      <c r="FC152">
        <v>0</v>
      </c>
      <c r="FD152" t="s">
        <v>422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0.160762</v>
      </c>
      <c r="FQ152">
        <v>0.0508920000000004</v>
      </c>
      <c r="FR152">
        <v>0.0186610612024075</v>
      </c>
      <c r="FS152">
        <v>1</v>
      </c>
      <c r="FT152">
        <v>174.202941176471</v>
      </c>
      <c r="FU152">
        <v>4.71657751096105</v>
      </c>
      <c r="FV152">
        <v>5.99502172365772</v>
      </c>
      <c r="FW152">
        <v>-1</v>
      </c>
      <c r="FX152">
        <v>0.058346945</v>
      </c>
      <c r="FY152">
        <v>0.0372685037593983</v>
      </c>
      <c r="FZ152">
        <v>0.00394363727293409</v>
      </c>
      <c r="GA152">
        <v>1</v>
      </c>
      <c r="GB152">
        <v>2</v>
      </c>
      <c r="GC152">
        <v>2</v>
      </c>
      <c r="GD152" t="s">
        <v>423</v>
      </c>
      <c r="GE152">
        <v>3.13291</v>
      </c>
      <c r="GF152">
        <v>2.71033</v>
      </c>
      <c r="GG152">
        <v>0.0894261</v>
      </c>
      <c r="GH152">
        <v>0.0898677</v>
      </c>
      <c r="GI152">
        <v>0.10319</v>
      </c>
      <c r="GJ152">
        <v>0.103709</v>
      </c>
      <c r="GK152">
        <v>34294.5</v>
      </c>
      <c r="GL152">
        <v>36719.3</v>
      </c>
      <c r="GM152">
        <v>34075.4</v>
      </c>
      <c r="GN152">
        <v>36529.2</v>
      </c>
      <c r="GO152">
        <v>43152.4</v>
      </c>
      <c r="GP152">
        <v>46993.6</v>
      </c>
      <c r="GQ152">
        <v>53153.5</v>
      </c>
      <c r="GR152">
        <v>58376.8</v>
      </c>
      <c r="GS152">
        <v>1.95205</v>
      </c>
      <c r="GT152">
        <v>1.77258</v>
      </c>
      <c r="GU152">
        <v>0.0921823</v>
      </c>
      <c r="GV152">
        <v>0</v>
      </c>
      <c r="GW152">
        <v>28.5213</v>
      </c>
      <c r="GX152">
        <v>999.9</v>
      </c>
      <c r="GY152">
        <v>55.799</v>
      </c>
      <c r="GZ152">
        <v>31.36</v>
      </c>
      <c r="HA152">
        <v>28.4278</v>
      </c>
      <c r="HB152">
        <v>54.6006</v>
      </c>
      <c r="HC152">
        <v>47.8806</v>
      </c>
      <c r="HD152">
        <v>1</v>
      </c>
      <c r="HE152">
        <v>0.06844</v>
      </c>
      <c r="HF152">
        <v>-1.65513</v>
      </c>
      <c r="HG152">
        <v>20.1237</v>
      </c>
      <c r="HH152">
        <v>5.19707</v>
      </c>
      <c r="HI152">
        <v>12.0053</v>
      </c>
      <c r="HJ152">
        <v>4.9749</v>
      </c>
      <c r="HK152">
        <v>3.294</v>
      </c>
      <c r="HL152">
        <v>9999</v>
      </c>
      <c r="HM152">
        <v>9999</v>
      </c>
      <c r="HN152">
        <v>58.2</v>
      </c>
      <c r="HO152">
        <v>9999</v>
      </c>
      <c r="HP152">
        <v>1.86325</v>
      </c>
      <c r="HQ152">
        <v>1.86813</v>
      </c>
      <c r="HR152">
        <v>1.86785</v>
      </c>
      <c r="HS152">
        <v>1.86905</v>
      </c>
      <c r="HT152">
        <v>1.86984</v>
      </c>
      <c r="HU152">
        <v>1.86588</v>
      </c>
      <c r="HV152">
        <v>1.867</v>
      </c>
      <c r="HW152">
        <v>1.86843</v>
      </c>
      <c r="HX152">
        <v>5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1.991</v>
      </c>
      <c r="IL152">
        <v>0.3588</v>
      </c>
      <c r="IM152">
        <v>0.597718743632158</v>
      </c>
      <c r="IN152">
        <v>0.00361529761911597</v>
      </c>
      <c r="IO152">
        <v>-7.80012915215668e-07</v>
      </c>
      <c r="IP152">
        <v>2.42927914842525e-10</v>
      </c>
      <c r="IQ152">
        <v>-0.106260553314027</v>
      </c>
      <c r="IR152">
        <v>-0.0164637104937544</v>
      </c>
      <c r="IS152">
        <v>0.00201699861531707</v>
      </c>
      <c r="IT152">
        <v>-2.09568535815719e-05</v>
      </c>
      <c r="IU152">
        <v>6</v>
      </c>
      <c r="IV152">
        <v>2070</v>
      </c>
      <c r="IW152">
        <v>1</v>
      </c>
      <c r="IX152">
        <v>30</v>
      </c>
      <c r="IY152">
        <v>29321232.7</v>
      </c>
      <c r="IZ152">
        <v>29321232.7</v>
      </c>
      <c r="JA152">
        <v>0.992432</v>
      </c>
      <c r="JB152">
        <v>2.63916</v>
      </c>
      <c r="JC152">
        <v>1.54785</v>
      </c>
      <c r="JD152">
        <v>2.31079</v>
      </c>
      <c r="JE152">
        <v>1.64673</v>
      </c>
      <c r="JF152">
        <v>2.37793</v>
      </c>
      <c r="JG152">
        <v>34.5321</v>
      </c>
      <c r="JH152">
        <v>24.2188</v>
      </c>
      <c r="JI152">
        <v>18</v>
      </c>
      <c r="JJ152">
        <v>503.315</v>
      </c>
      <c r="JK152">
        <v>389.673</v>
      </c>
      <c r="JL152">
        <v>31.3421</v>
      </c>
      <c r="JM152">
        <v>28.2455</v>
      </c>
      <c r="JN152">
        <v>30</v>
      </c>
      <c r="JO152">
        <v>28.2221</v>
      </c>
      <c r="JP152">
        <v>28.1742</v>
      </c>
      <c r="JQ152">
        <v>19.8984</v>
      </c>
      <c r="JR152">
        <v>18.9212</v>
      </c>
      <c r="JS152">
        <v>15.1435</v>
      </c>
      <c r="JT152">
        <v>31.3346</v>
      </c>
      <c r="JU152">
        <v>420</v>
      </c>
      <c r="JV152">
        <v>24.0201</v>
      </c>
      <c r="JW152">
        <v>96.6247</v>
      </c>
      <c r="JX152">
        <v>94.5862</v>
      </c>
    </row>
    <row r="153" spans="1:284">
      <c r="A153">
        <v>137</v>
      </c>
      <c r="B153">
        <v>1759273964.1</v>
      </c>
      <c r="C153">
        <v>2426.09999990463</v>
      </c>
      <c r="D153" t="s">
        <v>703</v>
      </c>
      <c r="E153" t="s">
        <v>704</v>
      </c>
      <c r="F153">
        <v>5</v>
      </c>
      <c r="G153" t="s">
        <v>670</v>
      </c>
      <c r="H153" t="s">
        <v>419</v>
      </c>
      <c r="I153">
        <v>1759273961.1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0</v>
      </c>
      <c r="AH153">
        <v>0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1.65</v>
      </c>
      <c r="DA153">
        <v>0.5</v>
      </c>
      <c r="DB153" t="s">
        <v>421</v>
      </c>
      <c r="DC153">
        <v>2</v>
      </c>
      <c r="DD153">
        <v>1759273961.1</v>
      </c>
      <c r="DE153">
        <v>420.169333333333</v>
      </c>
      <c r="DF153">
        <v>420.004666666667</v>
      </c>
      <c r="DG153">
        <v>24.0874666666667</v>
      </c>
      <c r="DH153">
        <v>24.0311333333333</v>
      </c>
      <c r="DI153">
        <v>418.178333333333</v>
      </c>
      <c r="DJ153">
        <v>23.7287</v>
      </c>
      <c r="DK153">
        <v>499.975</v>
      </c>
      <c r="DL153">
        <v>90.3795</v>
      </c>
      <c r="DM153">
        <v>0.032266</v>
      </c>
      <c r="DN153">
        <v>30.4085666666667</v>
      </c>
      <c r="DO153">
        <v>30.0205</v>
      </c>
      <c r="DP153">
        <v>999.9</v>
      </c>
      <c r="DQ153">
        <v>0</v>
      </c>
      <c r="DR153">
        <v>0</v>
      </c>
      <c r="DS153">
        <v>10002.9166666667</v>
      </c>
      <c r="DT153">
        <v>0</v>
      </c>
      <c r="DU153">
        <v>0.27582</v>
      </c>
      <c r="DV153">
        <v>0.164673</v>
      </c>
      <c r="DW153">
        <v>430.539666666667</v>
      </c>
      <c r="DX153">
        <v>430.346</v>
      </c>
      <c r="DY153">
        <v>0.056331</v>
      </c>
      <c r="DZ153">
        <v>420.004666666667</v>
      </c>
      <c r="EA153">
        <v>24.0311333333333</v>
      </c>
      <c r="EB153">
        <v>2.17701333333333</v>
      </c>
      <c r="EC153">
        <v>2.17192333333333</v>
      </c>
      <c r="ED153">
        <v>18.7941333333333</v>
      </c>
      <c r="EE153">
        <v>18.7567</v>
      </c>
      <c r="EF153">
        <v>0.00500059</v>
      </c>
      <c r="EG153">
        <v>0</v>
      </c>
      <c r="EH153">
        <v>0</v>
      </c>
      <c r="EI153">
        <v>0</v>
      </c>
      <c r="EJ153">
        <v>169.266666666667</v>
      </c>
      <c r="EK153">
        <v>0.00500059</v>
      </c>
      <c r="EL153">
        <v>-3.53333333333333</v>
      </c>
      <c r="EM153">
        <v>-0.8</v>
      </c>
      <c r="EN153">
        <v>36.1663333333333</v>
      </c>
      <c r="EO153">
        <v>39.854</v>
      </c>
      <c r="EP153">
        <v>37.6456666666667</v>
      </c>
      <c r="EQ153">
        <v>40.4163333333333</v>
      </c>
      <c r="ER153">
        <v>38.583</v>
      </c>
      <c r="ES153">
        <v>0</v>
      </c>
      <c r="ET153">
        <v>0</v>
      </c>
      <c r="EU153">
        <v>0</v>
      </c>
      <c r="EV153">
        <v>1759273948.1</v>
      </c>
      <c r="EW153">
        <v>0</v>
      </c>
      <c r="EX153">
        <v>175.157692307692</v>
      </c>
      <c r="EY153">
        <v>14.3076922213744</v>
      </c>
      <c r="EZ153">
        <v>0.512820787030657</v>
      </c>
      <c r="FA153">
        <v>-7.96923076923077</v>
      </c>
      <c r="FB153">
        <v>15</v>
      </c>
      <c r="FC153">
        <v>0</v>
      </c>
      <c r="FD153" t="s">
        <v>422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0.1642441</v>
      </c>
      <c r="FQ153">
        <v>-0.00761648120300731</v>
      </c>
      <c r="FR153">
        <v>0.0144732483358091</v>
      </c>
      <c r="FS153">
        <v>1</v>
      </c>
      <c r="FT153">
        <v>174.261764705882</v>
      </c>
      <c r="FU153">
        <v>18.7639418826712</v>
      </c>
      <c r="FV153">
        <v>6.34846042966243</v>
      </c>
      <c r="FW153">
        <v>-1</v>
      </c>
      <c r="FX153">
        <v>0.05848513</v>
      </c>
      <c r="FY153">
        <v>0.0199976932330827</v>
      </c>
      <c r="FZ153">
        <v>0.00378546306864827</v>
      </c>
      <c r="GA153">
        <v>1</v>
      </c>
      <c r="GB153">
        <v>2</v>
      </c>
      <c r="GC153">
        <v>2</v>
      </c>
      <c r="GD153" t="s">
        <v>423</v>
      </c>
      <c r="GE153">
        <v>3.13291</v>
      </c>
      <c r="GF153">
        <v>2.71051</v>
      </c>
      <c r="GG153">
        <v>0.089427</v>
      </c>
      <c r="GH153">
        <v>0.0898687</v>
      </c>
      <c r="GI153">
        <v>0.1032</v>
      </c>
      <c r="GJ153">
        <v>0.103721</v>
      </c>
      <c r="GK153">
        <v>34294.4</v>
      </c>
      <c r="GL153">
        <v>36719.3</v>
      </c>
      <c r="GM153">
        <v>34075.4</v>
      </c>
      <c r="GN153">
        <v>36529.3</v>
      </c>
      <c r="GO153">
        <v>43151.7</v>
      </c>
      <c r="GP153">
        <v>46993.1</v>
      </c>
      <c r="GQ153">
        <v>53153.2</v>
      </c>
      <c r="GR153">
        <v>58376.9</v>
      </c>
      <c r="GS153">
        <v>1.95198</v>
      </c>
      <c r="GT153">
        <v>1.77245</v>
      </c>
      <c r="GU153">
        <v>0.0922568</v>
      </c>
      <c r="GV153">
        <v>0</v>
      </c>
      <c r="GW153">
        <v>28.5213</v>
      </c>
      <c r="GX153">
        <v>999.9</v>
      </c>
      <c r="GY153">
        <v>55.799</v>
      </c>
      <c r="GZ153">
        <v>31.36</v>
      </c>
      <c r="HA153">
        <v>28.4281</v>
      </c>
      <c r="HB153">
        <v>55.0306</v>
      </c>
      <c r="HC153">
        <v>48.1691</v>
      </c>
      <c r="HD153">
        <v>1</v>
      </c>
      <c r="HE153">
        <v>0.0684909</v>
      </c>
      <c r="HF153">
        <v>-1.64377</v>
      </c>
      <c r="HG153">
        <v>20.1238</v>
      </c>
      <c r="HH153">
        <v>5.19722</v>
      </c>
      <c r="HI153">
        <v>12.0043</v>
      </c>
      <c r="HJ153">
        <v>4.975</v>
      </c>
      <c r="HK153">
        <v>3.294</v>
      </c>
      <c r="HL153">
        <v>9999</v>
      </c>
      <c r="HM153">
        <v>9999</v>
      </c>
      <c r="HN153">
        <v>58.2</v>
      </c>
      <c r="HO153">
        <v>9999</v>
      </c>
      <c r="HP153">
        <v>1.86325</v>
      </c>
      <c r="HQ153">
        <v>1.86813</v>
      </c>
      <c r="HR153">
        <v>1.86786</v>
      </c>
      <c r="HS153">
        <v>1.86905</v>
      </c>
      <c r="HT153">
        <v>1.86984</v>
      </c>
      <c r="HU153">
        <v>1.86588</v>
      </c>
      <c r="HV153">
        <v>1.86701</v>
      </c>
      <c r="HW153">
        <v>1.86843</v>
      </c>
      <c r="HX153">
        <v>5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1.991</v>
      </c>
      <c r="IL153">
        <v>0.3589</v>
      </c>
      <c r="IM153">
        <v>0.597718743632158</v>
      </c>
      <c r="IN153">
        <v>0.00361529761911597</v>
      </c>
      <c r="IO153">
        <v>-7.80012915215668e-07</v>
      </c>
      <c r="IP153">
        <v>2.42927914842525e-10</v>
      </c>
      <c r="IQ153">
        <v>-0.106260553314027</v>
      </c>
      <c r="IR153">
        <v>-0.0164637104937544</v>
      </c>
      <c r="IS153">
        <v>0.00201699861531707</v>
      </c>
      <c r="IT153">
        <v>-2.09568535815719e-05</v>
      </c>
      <c r="IU153">
        <v>6</v>
      </c>
      <c r="IV153">
        <v>2070</v>
      </c>
      <c r="IW153">
        <v>1</v>
      </c>
      <c r="IX153">
        <v>30</v>
      </c>
      <c r="IY153">
        <v>29321232.7</v>
      </c>
      <c r="IZ153">
        <v>29321232.7</v>
      </c>
      <c r="JA153">
        <v>0.992432</v>
      </c>
      <c r="JB153">
        <v>2.64526</v>
      </c>
      <c r="JC153">
        <v>1.54785</v>
      </c>
      <c r="JD153">
        <v>2.31079</v>
      </c>
      <c r="JE153">
        <v>1.64673</v>
      </c>
      <c r="JF153">
        <v>2.26685</v>
      </c>
      <c r="JG153">
        <v>34.5549</v>
      </c>
      <c r="JH153">
        <v>24.2101</v>
      </c>
      <c r="JI153">
        <v>18</v>
      </c>
      <c r="JJ153">
        <v>503.265</v>
      </c>
      <c r="JK153">
        <v>389.606</v>
      </c>
      <c r="JL153">
        <v>31.3426</v>
      </c>
      <c r="JM153">
        <v>28.2455</v>
      </c>
      <c r="JN153">
        <v>30.0001</v>
      </c>
      <c r="JO153">
        <v>28.2221</v>
      </c>
      <c r="JP153">
        <v>28.1742</v>
      </c>
      <c r="JQ153">
        <v>19.8993</v>
      </c>
      <c r="JR153">
        <v>18.9212</v>
      </c>
      <c r="JS153">
        <v>15.1435</v>
      </c>
      <c r="JT153">
        <v>31.3118</v>
      </c>
      <c r="JU153">
        <v>420</v>
      </c>
      <c r="JV153">
        <v>24.0201</v>
      </c>
      <c r="JW153">
        <v>96.6244</v>
      </c>
      <c r="JX153">
        <v>94.5864</v>
      </c>
    </row>
    <row r="154" spans="1:284">
      <c r="A154">
        <v>138</v>
      </c>
      <c r="B154">
        <v>1759273966.1</v>
      </c>
      <c r="C154">
        <v>2428.09999990463</v>
      </c>
      <c r="D154" t="s">
        <v>705</v>
      </c>
      <c r="E154" t="s">
        <v>706</v>
      </c>
      <c r="F154">
        <v>5</v>
      </c>
      <c r="G154" t="s">
        <v>670</v>
      </c>
      <c r="H154" t="s">
        <v>419</v>
      </c>
      <c r="I154">
        <v>1759273963.1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0</v>
      </c>
      <c r="AH154">
        <v>0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1.65</v>
      </c>
      <c r="DA154">
        <v>0.5</v>
      </c>
      <c r="DB154" t="s">
        <v>421</v>
      </c>
      <c r="DC154">
        <v>2</v>
      </c>
      <c r="DD154">
        <v>1759273963.1</v>
      </c>
      <c r="DE154">
        <v>420.168666666667</v>
      </c>
      <c r="DF154">
        <v>419.998</v>
      </c>
      <c r="DG154">
        <v>24.0900333333333</v>
      </c>
      <c r="DH154">
        <v>24.0365</v>
      </c>
      <c r="DI154">
        <v>418.177666666667</v>
      </c>
      <c r="DJ154">
        <v>23.7311666666667</v>
      </c>
      <c r="DK154">
        <v>499.972333333333</v>
      </c>
      <c r="DL154">
        <v>90.3794666666667</v>
      </c>
      <c r="DM154">
        <v>0.0324130333333333</v>
      </c>
      <c r="DN154">
        <v>30.4111666666667</v>
      </c>
      <c r="DO154">
        <v>30.0222</v>
      </c>
      <c r="DP154">
        <v>999.9</v>
      </c>
      <c r="DQ154">
        <v>0</v>
      </c>
      <c r="DR154">
        <v>0</v>
      </c>
      <c r="DS154">
        <v>9989.59</v>
      </c>
      <c r="DT154">
        <v>0</v>
      </c>
      <c r="DU154">
        <v>0.27582</v>
      </c>
      <c r="DV154">
        <v>0.170329</v>
      </c>
      <c r="DW154">
        <v>430.54</v>
      </c>
      <c r="DX154">
        <v>430.342</v>
      </c>
      <c r="DY154">
        <v>0.0535240333333333</v>
      </c>
      <c r="DZ154">
        <v>419.998</v>
      </c>
      <c r="EA154">
        <v>24.0365</v>
      </c>
      <c r="EB154">
        <v>2.17724666666667</v>
      </c>
      <c r="EC154">
        <v>2.17240666666667</v>
      </c>
      <c r="ED154">
        <v>18.7958333333333</v>
      </c>
      <c r="EE154">
        <v>18.7602666666667</v>
      </c>
      <c r="EF154">
        <v>0.00500059</v>
      </c>
      <c r="EG154">
        <v>0</v>
      </c>
      <c r="EH154">
        <v>0</v>
      </c>
      <c r="EI154">
        <v>0</v>
      </c>
      <c r="EJ154">
        <v>171.533333333333</v>
      </c>
      <c r="EK154">
        <v>0.00500059</v>
      </c>
      <c r="EL154">
        <v>-1.2</v>
      </c>
      <c r="EM154">
        <v>-0.0999999999999999</v>
      </c>
      <c r="EN154">
        <v>36.1456666666667</v>
      </c>
      <c r="EO154">
        <v>39.8123333333333</v>
      </c>
      <c r="EP154">
        <v>37.604</v>
      </c>
      <c r="EQ154">
        <v>40.333</v>
      </c>
      <c r="ER154">
        <v>38.562</v>
      </c>
      <c r="ES154">
        <v>0</v>
      </c>
      <c r="ET154">
        <v>0</v>
      </c>
      <c r="EU154">
        <v>0</v>
      </c>
      <c r="EV154">
        <v>1759273949.9</v>
      </c>
      <c r="EW154">
        <v>0</v>
      </c>
      <c r="EX154">
        <v>175.208</v>
      </c>
      <c r="EY154">
        <v>-5.56153858942374</v>
      </c>
      <c r="EZ154">
        <v>47.215384647738</v>
      </c>
      <c r="FA154">
        <v>-8.48</v>
      </c>
      <c r="FB154">
        <v>15</v>
      </c>
      <c r="FC154">
        <v>0</v>
      </c>
      <c r="FD154" t="s">
        <v>422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0.1636933</v>
      </c>
      <c r="FQ154">
        <v>-0.0209556090225565</v>
      </c>
      <c r="FR154">
        <v>0.0145934481912261</v>
      </c>
      <c r="FS154">
        <v>1</v>
      </c>
      <c r="FT154">
        <v>174.229411764706</v>
      </c>
      <c r="FU154">
        <v>17.203972396216</v>
      </c>
      <c r="FV154">
        <v>6.37723568233893</v>
      </c>
      <c r="FW154">
        <v>-1</v>
      </c>
      <c r="FX154">
        <v>0.058343895</v>
      </c>
      <c r="FY154">
        <v>-0.000268470676691755</v>
      </c>
      <c r="FZ154">
        <v>0.00399147958813208</v>
      </c>
      <c r="GA154">
        <v>1</v>
      </c>
      <c r="GB154">
        <v>2</v>
      </c>
      <c r="GC154">
        <v>2</v>
      </c>
      <c r="GD154" t="s">
        <v>423</v>
      </c>
      <c r="GE154">
        <v>3.13307</v>
      </c>
      <c r="GF154">
        <v>2.71043</v>
      </c>
      <c r="GG154">
        <v>0.0894292</v>
      </c>
      <c r="GH154">
        <v>0.0898637</v>
      </c>
      <c r="GI154">
        <v>0.10321</v>
      </c>
      <c r="GJ154">
        <v>0.103725</v>
      </c>
      <c r="GK154">
        <v>34294.4</v>
      </c>
      <c r="GL154">
        <v>36719.6</v>
      </c>
      <c r="GM154">
        <v>34075.4</v>
      </c>
      <c r="GN154">
        <v>36529.3</v>
      </c>
      <c r="GO154">
        <v>43151.2</v>
      </c>
      <c r="GP154">
        <v>46993</v>
      </c>
      <c r="GQ154">
        <v>53153.2</v>
      </c>
      <c r="GR154">
        <v>58377.1</v>
      </c>
      <c r="GS154">
        <v>1.95228</v>
      </c>
      <c r="GT154">
        <v>1.7721</v>
      </c>
      <c r="GU154">
        <v>0.0915863</v>
      </c>
      <c r="GV154">
        <v>0</v>
      </c>
      <c r="GW154">
        <v>28.5221</v>
      </c>
      <c r="GX154">
        <v>999.9</v>
      </c>
      <c r="GY154">
        <v>55.823</v>
      </c>
      <c r="GZ154">
        <v>31.36</v>
      </c>
      <c r="HA154">
        <v>28.4409</v>
      </c>
      <c r="HB154">
        <v>54.9506</v>
      </c>
      <c r="HC154">
        <v>47.8566</v>
      </c>
      <c r="HD154">
        <v>1</v>
      </c>
      <c r="HE154">
        <v>0.0684299</v>
      </c>
      <c r="HF154">
        <v>-1.57766</v>
      </c>
      <c r="HG154">
        <v>20.1244</v>
      </c>
      <c r="HH154">
        <v>5.19737</v>
      </c>
      <c r="HI154">
        <v>12.0044</v>
      </c>
      <c r="HJ154">
        <v>4.9751</v>
      </c>
      <c r="HK154">
        <v>3.29398</v>
      </c>
      <c r="HL154">
        <v>9999</v>
      </c>
      <c r="HM154">
        <v>9999</v>
      </c>
      <c r="HN154">
        <v>58.2</v>
      </c>
      <c r="HO154">
        <v>9999</v>
      </c>
      <c r="HP154">
        <v>1.86325</v>
      </c>
      <c r="HQ154">
        <v>1.86813</v>
      </c>
      <c r="HR154">
        <v>1.86786</v>
      </c>
      <c r="HS154">
        <v>1.86905</v>
      </c>
      <c r="HT154">
        <v>1.86983</v>
      </c>
      <c r="HU154">
        <v>1.86588</v>
      </c>
      <c r="HV154">
        <v>1.86698</v>
      </c>
      <c r="HW154">
        <v>1.86843</v>
      </c>
      <c r="HX154">
        <v>5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1.991</v>
      </c>
      <c r="IL154">
        <v>0.359</v>
      </c>
      <c r="IM154">
        <v>0.597718743632158</v>
      </c>
      <c r="IN154">
        <v>0.00361529761911597</v>
      </c>
      <c r="IO154">
        <v>-7.80012915215668e-07</v>
      </c>
      <c r="IP154">
        <v>2.42927914842525e-10</v>
      </c>
      <c r="IQ154">
        <v>-0.106260553314027</v>
      </c>
      <c r="IR154">
        <v>-0.0164637104937544</v>
      </c>
      <c r="IS154">
        <v>0.00201699861531707</v>
      </c>
      <c r="IT154">
        <v>-2.09568535815719e-05</v>
      </c>
      <c r="IU154">
        <v>6</v>
      </c>
      <c r="IV154">
        <v>2070</v>
      </c>
      <c r="IW154">
        <v>1</v>
      </c>
      <c r="IX154">
        <v>30</v>
      </c>
      <c r="IY154">
        <v>29321232.8</v>
      </c>
      <c r="IZ154">
        <v>29321232.8</v>
      </c>
      <c r="JA154">
        <v>0.993652</v>
      </c>
      <c r="JB154">
        <v>2.63672</v>
      </c>
      <c r="JC154">
        <v>1.54785</v>
      </c>
      <c r="JD154">
        <v>2.31079</v>
      </c>
      <c r="JE154">
        <v>1.64673</v>
      </c>
      <c r="JF154">
        <v>2.35229</v>
      </c>
      <c r="JG154">
        <v>34.5321</v>
      </c>
      <c r="JH154">
        <v>24.2188</v>
      </c>
      <c r="JI154">
        <v>18</v>
      </c>
      <c r="JJ154">
        <v>503.463</v>
      </c>
      <c r="JK154">
        <v>389.418</v>
      </c>
      <c r="JL154">
        <v>31.3409</v>
      </c>
      <c r="JM154">
        <v>28.2455</v>
      </c>
      <c r="JN154">
        <v>30</v>
      </c>
      <c r="JO154">
        <v>28.2221</v>
      </c>
      <c r="JP154">
        <v>28.1742</v>
      </c>
      <c r="JQ154">
        <v>19.9003</v>
      </c>
      <c r="JR154">
        <v>18.9212</v>
      </c>
      <c r="JS154">
        <v>15.1435</v>
      </c>
      <c r="JT154">
        <v>31.3118</v>
      </c>
      <c r="JU154">
        <v>420</v>
      </c>
      <c r="JV154">
        <v>24.0201</v>
      </c>
      <c r="JW154">
        <v>96.6244</v>
      </c>
      <c r="JX154">
        <v>94.5867</v>
      </c>
    </row>
    <row r="155" spans="1:284">
      <c r="A155">
        <v>139</v>
      </c>
      <c r="B155">
        <v>1759273968.1</v>
      </c>
      <c r="C155">
        <v>2430.09999990463</v>
      </c>
      <c r="D155" t="s">
        <v>707</v>
      </c>
      <c r="E155" t="s">
        <v>708</v>
      </c>
      <c r="F155">
        <v>5</v>
      </c>
      <c r="G155" t="s">
        <v>670</v>
      </c>
      <c r="H155" t="s">
        <v>419</v>
      </c>
      <c r="I155">
        <v>1759273965.1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0</v>
      </c>
      <c r="AH155">
        <v>0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1.65</v>
      </c>
      <c r="DA155">
        <v>0.5</v>
      </c>
      <c r="DB155" t="s">
        <v>421</v>
      </c>
      <c r="DC155">
        <v>2</v>
      </c>
      <c r="DD155">
        <v>1759273965.1</v>
      </c>
      <c r="DE155">
        <v>420.164</v>
      </c>
      <c r="DF155">
        <v>419.984333333333</v>
      </c>
      <c r="DG155">
        <v>24.0929666666667</v>
      </c>
      <c r="DH155">
        <v>24.0392666666667</v>
      </c>
      <c r="DI155">
        <v>418.173</v>
      </c>
      <c r="DJ155">
        <v>23.7339666666667</v>
      </c>
      <c r="DK155">
        <v>500.015333333333</v>
      </c>
      <c r="DL155">
        <v>90.3799</v>
      </c>
      <c r="DM155">
        <v>0.0325242</v>
      </c>
      <c r="DN155">
        <v>30.4139</v>
      </c>
      <c r="DO155">
        <v>30.0185333333333</v>
      </c>
      <c r="DP155">
        <v>999.9</v>
      </c>
      <c r="DQ155">
        <v>0</v>
      </c>
      <c r="DR155">
        <v>0</v>
      </c>
      <c r="DS155">
        <v>9986.25</v>
      </c>
      <c r="DT155">
        <v>0</v>
      </c>
      <c r="DU155">
        <v>0.27582</v>
      </c>
      <c r="DV155">
        <v>0.179647</v>
      </c>
      <c r="DW155">
        <v>430.536666666667</v>
      </c>
      <c r="DX155">
        <v>430.329</v>
      </c>
      <c r="DY155">
        <v>0.053683</v>
      </c>
      <c r="DZ155">
        <v>419.984333333333</v>
      </c>
      <c r="EA155">
        <v>24.0392666666667</v>
      </c>
      <c r="EB155">
        <v>2.17752333333333</v>
      </c>
      <c r="EC155">
        <v>2.17266666666667</v>
      </c>
      <c r="ED155">
        <v>18.7978666666667</v>
      </c>
      <c r="EE155">
        <v>18.7621666666667</v>
      </c>
      <c r="EF155">
        <v>0.00500059</v>
      </c>
      <c r="EG155">
        <v>0</v>
      </c>
      <c r="EH155">
        <v>0</v>
      </c>
      <c r="EI155">
        <v>0</v>
      </c>
      <c r="EJ155">
        <v>171.566666666667</v>
      </c>
      <c r="EK155">
        <v>0.00500059</v>
      </c>
      <c r="EL155">
        <v>2.36666666666667</v>
      </c>
      <c r="EM155">
        <v>0.6</v>
      </c>
      <c r="EN155">
        <v>36.125</v>
      </c>
      <c r="EO155">
        <v>39.7496666666667</v>
      </c>
      <c r="EP155">
        <v>37.583</v>
      </c>
      <c r="EQ155">
        <v>40.2496666666667</v>
      </c>
      <c r="ER155">
        <v>38.5413333333333</v>
      </c>
      <c r="ES155">
        <v>0</v>
      </c>
      <c r="ET155">
        <v>0</v>
      </c>
      <c r="EU155">
        <v>0</v>
      </c>
      <c r="EV155">
        <v>1759273952.3</v>
      </c>
      <c r="EW155">
        <v>0</v>
      </c>
      <c r="EX155">
        <v>176.592</v>
      </c>
      <c r="EY155">
        <v>12.5384614202871</v>
      </c>
      <c r="EZ155">
        <v>15.1384613707691</v>
      </c>
      <c r="FA155">
        <v>-8.272</v>
      </c>
      <c r="FB155">
        <v>15</v>
      </c>
      <c r="FC155">
        <v>0</v>
      </c>
      <c r="FD155" t="s">
        <v>422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0.1648225</v>
      </c>
      <c r="FQ155">
        <v>0.0856947969924815</v>
      </c>
      <c r="FR155">
        <v>0.0168424408726883</v>
      </c>
      <c r="FS155">
        <v>1</v>
      </c>
      <c r="FT155">
        <v>174.088235294118</v>
      </c>
      <c r="FU155">
        <v>11.960274891184</v>
      </c>
      <c r="FV155">
        <v>6.37170974865517</v>
      </c>
      <c r="FW155">
        <v>-1</v>
      </c>
      <c r="FX155">
        <v>0.05832225</v>
      </c>
      <c r="FY155">
        <v>-0.0152237413533834</v>
      </c>
      <c r="FZ155">
        <v>0.00401529096075241</v>
      </c>
      <c r="GA155">
        <v>1</v>
      </c>
      <c r="GB155">
        <v>2</v>
      </c>
      <c r="GC155">
        <v>2</v>
      </c>
      <c r="GD155" t="s">
        <v>423</v>
      </c>
      <c r="GE155">
        <v>3.13296</v>
      </c>
      <c r="GF155">
        <v>2.71057</v>
      </c>
      <c r="GG155">
        <v>0.0894303</v>
      </c>
      <c r="GH155">
        <v>0.0898666</v>
      </c>
      <c r="GI155">
        <v>0.103216</v>
      </c>
      <c r="GJ155">
        <v>0.10373</v>
      </c>
      <c r="GK155">
        <v>34294.3</v>
      </c>
      <c r="GL155">
        <v>36719.6</v>
      </c>
      <c r="GM155">
        <v>34075.4</v>
      </c>
      <c r="GN155">
        <v>36529.4</v>
      </c>
      <c r="GO155">
        <v>43151</v>
      </c>
      <c r="GP155">
        <v>46992.9</v>
      </c>
      <c r="GQ155">
        <v>53153.4</v>
      </c>
      <c r="GR155">
        <v>58377.3</v>
      </c>
      <c r="GS155">
        <v>1.95217</v>
      </c>
      <c r="GT155">
        <v>1.77237</v>
      </c>
      <c r="GU155">
        <v>0.0911579</v>
      </c>
      <c r="GV155">
        <v>0</v>
      </c>
      <c r="GW155">
        <v>28.5233</v>
      </c>
      <c r="GX155">
        <v>999.9</v>
      </c>
      <c r="GY155">
        <v>55.823</v>
      </c>
      <c r="GZ155">
        <v>31.36</v>
      </c>
      <c r="HA155">
        <v>28.4396</v>
      </c>
      <c r="HB155">
        <v>54.7806</v>
      </c>
      <c r="HC155">
        <v>48.1691</v>
      </c>
      <c r="HD155">
        <v>1</v>
      </c>
      <c r="HE155">
        <v>0.0683613</v>
      </c>
      <c r="HF155">
        <v>-1.52781</v>
      </c>
      <c r="HG155">
        <v>20.1249</v>
      </c>
      <c r="HH155">
        <v>5.19752</v>
      </c>
      <c r="HI155">
        <v>12.0043</v>
      </c>
      <c r="HJ155">
        <v>4.9751</v>
      </c>
      <c r="HK155">
        <v>3.29398</v>
      </c>
      <c r="HL155">
        <v>9999</v>
      </c>
      <c r="HM155">
        <v>9999</v>
      </c>
      <c r="HN155">
        <v>58.2</v>
      </c>
      <c r="HO155">
        <v>9999</v>
      </c>
      <c r="HP155">
        <v>1.86325</v>
      </c>
      <c r="HQ155">
        <v>1.86813</v>
      </c>
      <c r="HR155">
        <v>1.86784</v>
      </c>
      <c r="HS155">
        <v>1.86905</v>
      </c>
      <c r="HT155">
        <v>1.86983</v>
      </c>
      <c r="HU155">
        <v>1.8659</v>
      </c>
      <c r="HV155">
        <v>1.86699</v>
      </c>
      <c r="HW155">
        <v>1.86844</v>
      </c>
      <c r="HX155">
        <v>5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1.991</v>
      </c>
      <c r="IL155">
        <v>0.3592</v>
      </c>
      <c r="IM155">
        <v>0.597718743632158</v>
      </c>
      <c r="IN155">
        <v>0.00361529761911597</v>
      </c>
      <c r="IO155">
        <v>-7.80012915215668e-07</v>
      </c>
      <c r="IP155">
        <v>2.42927914842525e-10</v>
      </c>
      <c r="IQ155">
        <v>-0.106260553314027</v>
      </c>
      <c r="IR155">
        <v>-0.0164637104937544</v>
      </c>
      <c r="IS155">
        <v>0.00201699861531707</v>
      </c>
      <c r="IT155">
        <v>-2.09568535815719e-05</v>
      </c>
      <c r="IU155">
        <v>6</v>
      </c>
      <c r="IV155">
        <v>2070</v>
      </c>
      <c r="IW155">
        <v>1</v>
      </c>
      <c r="IX155">
        <v>30</v>
      </c>
      <c r="IY155">
        <v>29321232.8</v>
      </c>
      <c r="IZ155">
        <v>29321232.8</v>
      </c>
      <c r="JA155">
        <v>0.993652</v>
      </c>
      <c r="JB155">
        <v>2.64648</v>
      </c>
      <c r="JC155">
        <v>1.54785</v>
      </c>
      <c r="JD155">
        <v>2.31079</v>
      </c>
      <c r="JE155">
        <v>1.64673</v>
      </c>
      <c r="JF155">
        <v>2.25342</v>
      </c>
      <c r="JG155">
        <v>34.5321</v>
      </c>
      <c r="JH155">
        <v>24.2101</v>
      </c>
      <c r="JI155">
        <v>18</v>
      </c>
      <c r="JJ155">
        <v>503.397</v>
      </c>
      <c r="JK155">
        <v>389.565</v>
      </c>
      <c r="JL155">
        <v>31.3328</v>
      </c>
      <c r="JM155">
        <v>28.2455</v>
      </c>
      <c r="JN155">
        <v>30</v>
      </c>
      <c r="JO155">
        <v>28.2221</v>
      </c>
      <c r="JP155">
        <v>28.1742</v>
      </c>
      <c r="JQ155">
        <v>19.9003</v>
      </c>
      <c r="JR155">
        <v>18.9212</v>
      </c>
      <c r="JS155">
        <v>15.1435</v>
      </c>
      <c r="JT155">
        <v>31.3118</v>
      </c>
      <c r="JU155">
        <v>420</v>
      </c>
      <c r="JV155">
        <v>24.0201</v>
      </c>
      <c r="JW155">
        <v>96.6245</v>
      </c>
      <c r="JX155">
        <v>94.587</v>
      </c>
    </row>
    <row r="156" spans="1:284">
      <c r="A156">
        <v>140</v>
      </c>
      <c r="B156">
        <v>1759273970.1</v>
      </c>
      <c r="C156">
        <v>2432.09999990463</v>
      </c>
      <c r="D156" t="s">
        <v>709</v>
      </c>
      <c r="E156" t="s">
        <v>710</v>
      </c>
      <c r="F156">
        <v>5</v>
      </c>
      <c r="G156" t="s">
        <v>670</v>
      </c>
      <c r="H156" t="s">
        <v>419</v>
      </c>
      <c r="I156">
        <v>1759273967.1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0</v>
      </c>
      <c r="AH156">
        <v>0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1.65</v>
      </c>
      <c r="DA156">
        <v>0.5</v>
      </c>
      <c r="DB156" t="s">
        <v>421</v>
      </c>
      <c r="DC156">
        <v>2</v>
      </c>
      <c r="DD156">
        <v>1759273967.1</v>
      </c>
      <c r="DE156">
        <v>420.172333333333</v>
      </c>
      <c r="DF156">
        <v>419.973</v>
      </c>
      <c r="DG156">
        <v>24.0953</v>
      </c>
      <c r="DH156">
        <v>24.0406</v>
      </c>
      <c r="DI156">
        <v>418.181333333333</v>
      </c>
      <c r="DJ156">
        <v>23.7362333333333</v>
      </c>
      <c r="DK156">
        <v>500.037</v>
      </c>
      <c r="DL156">
        <v>90.3803666666667</v>
      </c>
      <c r="DM156">
        <v>0.0325229666666667</v>
      </c>
      <c r="DN156">
        <v>30.4162</v>
      </c>
      <c r="DO156">
        <v>30.0132666666667</v>
      </c>
      <c r="DP156">
        <v>999.9</v>
      </c>
      <c r="DQ156">
        <v>0</v>
      </c>
      <c r="DR156">
        <v>0</v>
      </c>
      <c r="DS156">
        <v>10001.6666666667</v>
      </c>
      <c r="DT156">
        <v>0</v>
      </c>
      <c r="DU156">
        <v>0.27582</v>
      </c>
      <c r="DV156">
        <v>0.199473333333333</v>
      </c>
      <c r="DW156">
        <v>430.546666666667</v>
      </c>
      <c r="DX156">
        <v>430.318</v>
      </c>
      <c r="DY156">
        <v>0.0547066</v>
      </c>
      <c r="DZ156">
        <v>419.973</v>
      </c>
      <c r="EA156">
        <v>24.0406</v>
      </c>
      <c r="EB156">
        <v>2.17774666666667</v>
      </c>
      <c r="EC156">
        <v>2.17279666666667</v>
      </c>
      <c r="ED156">
        <v>18.7995</v>
      </c>
      <c r="EE156">
        <v>18.7631333333333</v>
      </c>
      <c r="EF156">
        <v>0.00500059</v>
      </c>
      <c r="EG156">
        <v>0</v>
      </c>
      <c r="EH156">
        <v>0</v>
      </c>
      <c r="EI156">
        <v>0</v>
      </c>
      <c r="EJ156">
        <v>174</v>
      </c>
      <c r="EK156">
        <v>0.00500059</v>
      </c>
      <c r="EL156">
        <v>-2.56666666666667</v>
      </c>
      <c r="EM156">
        <v>0.266666666666667</v>
      </c>
      <c r="EN156">
        <v>36.125</v>
      </c>
      <c r="EO156">
        <v>39.708</v>
      </c>
      <c r="EP156">
        <v>37.562</v>
      </c>
      <c r="EQ156">
        <v>40.1873333333333</v>
      </c>
      <c r="ER156">
        <v>38.5206666666667</v>
      </c>
      <c r="ES156">
        <v>0</v>
      </c>
      <c r="ET156">
        <v>0</v>
      </c>
      <c r="EU156">
        <v>0</v>
      </c>
      <c r="EV156">
        <v>1759273954.1</v>
      </c>
      <c r="EW156">
        <v>0</v>
      </c>
      <c r="EX156">
        <v>177.526923076923</v>
      </c>
      <c r="EY156">
        <v>12.3111109320804</v>
      </c>
      <c r="EZ156">
        <v>-3.26495751220613</v>
      </c>
      <c r="FA156">
        <v>-8.85</v>
      </c>
      <c r="FB156">
        <v>15</v>
      </c>
      <c r="FC156">
        <v>0</v>
      </c>
      <c r="FD156" t="s">
        <v>422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0.16759805</v>
      </c>
      <c r="FQ156">
        <v>0.139181368421053</v>
      </c>
      <c r="FR156">
        <v>0.0182051269549954</v>
      </c>
      <c r="FS156">
        <v>1</v>
      </c>
      <c r="FT156">
        <v>175.644117647059</v>
      </c>
      <c r="FU156">
        <v>17.8074865838744</v>
      </c>
      <c r="FV156">
        <v>6.12459800248486</v>
      </c>
      <c r="FW156">
        <v>-1</v>
      </c>
      <c r="FX156">
        <v>0.0583026</v>
      </c>
      <c r="FY156">
        <v>-0.0249504812030075</v>
      </c>
      <c r="FZ156">
        <v>0.00402880546117581</v>
      </c>
      <c r="GA156">
        <v>1</v>
      </c>
      <c r="GB156">
        <v>2</v>
      </c>
      <c r="GC156">
        <v>2</v>
      </c>
      <c r="GD156" t="s">
        <v>423</v>
      </c>
      <c r="GE156">
        <v>3.13302</v>
      </c>
      <c r="GF156">
        <v>2.71077</v>
      </c>
      <c r="GG156">
        <v>0.0894309</v>
      </c>
      <c r="GH156">
        <v>0.0898682</v>
      </c>
      <c r="GI156">
        <v>0.103217</v>
      </c>
      <c r="GJ156">
        <v>0.103733</v>
      </c>
      <c r="GK156">
        <v>34294.3</v>
      </c>
      <c r="GL156">
        <v>36719.6</v>
      </c>
      <c r="GM156">
        <v>34075.4</v>
      </c>
      <c r="GN156">
        <v>36529.5</v>
      </c>
      <c r="GO156">
        <v>43151</v>
      </c>
      <c r="GP156">
        <v>46992.8</v>
      </c>
      <c r="GQ156">
        <v>53153.4</v>
      </c>
      <c r="GR156">
        <v>58377.4</v>
      </c>
      <c r="GS156">
        <v>1.95222</v>
      </c>
      <c r="GT156">
        <v>1.77253</v>
      </c>
      <c r="GU156">
        <v>0.0914931</v>
      </c>
      <c r="GV156">
        <v>0</v>
      </c>
      <c r="GW156">
        <v>28.5238</v>
      </c>
      <c r="GX156">
        <v>999.9</v>
      </c>
      <c r="GY156">
        <v>55.823</v>
      </c>
      <c r="GZ156">
        <v>31.34</v>
      </c>
      <c r="HA156">
        <v>28.4092</v>
      </c>
      <c r="HB156">
        <v>55.0006</v>
      </c>
      <c r="HC156">
        <v>47.8245</v>
      </c>
      <c r="HD156">
        <v>1</v>
      </c>
      <c r="HE156">
        <v>0.068374</v>
      </c>
      <c r="HF156">
        <v>-1.5376</v>
      </c>
      <c r="HG156">
        <v>20.1249</v>
      </c>
      <c r="HH156">
        <v>5.19752</v>
      </c>
      <c r="HI156">
        <v>12.0044</v>
      </c>
      <c r="HJ156">
        <v>4.97515</v>
      </c>
      <c r="HK156">
        <v>3.294</v>
      </c>
      <c r="HL156">
        <v>9999</v>
      </c>
      <c r="HM156">
        <v>9999</v>
      </c>
      <c r="HN156">
        <v>58.2</v>
      </c>
      <c r="HO156">
        <v>9999</v>
      </c>
      <c r="HP156">
        <v>1.86325</v>
      </c>
      <c r="HQ156">
        <v>1.86813</v>
      </c>
      <c r="HR156">
        <v>1.86784</v>
      </c>
      <c r="HS156">
        <v>1.86905</v>
      </c>
      <c r="HT156">
        <v>1.86984</v>
      </c>
      <c r="HU156">
        <v>1.8659</v>
      </c>
      <c r="HV156">
        <v>1.86701</v>
      </c>
      <c r="HW156">
        <v>1.86843</v>
      </c>
      <c r="HX156">
        <v>5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1.991</v>
      </c>
      <c r="IL156">
        <v>0.3592</v>
      </c>
      <c r="IM156">
        <v>0.597718743632158</v>
      </c>
      <c r="IN156">
        <v>0.00361529761911597</v>
      </c>
      <c r="IO156">
        <v>-7.80012915215668e-07</v>
      </c>
      <c r="IP156">
        <v>2.42927914842525e-10</v>
      </c>
      <c r="IQ156">
        <v>-0.106260553314027</v>
      </c>
      <c r="IR156">
        <v>-0.0164637104937544</v>
      </c>
      <c r="IS156">
        <v>0.00201699861531707</v>
      </c>
      <c r="IT156">
        <v>-2.09568535815719e-05</v>
      </c>
      <c r="IU156">
        <v>6</v>
      </c>
      <c r="IV156">
        <v>2070</v>
      </c>
      <c r="IW156">
        <v>1</v>
      </c>
      <c r="IX156">
        <v>30</v>
      </c>
      <c r="IY156">
        <v>29321232.8</v>
      </c>
      <c r="IZ156">
        <v>29321232.8</v>
      </c>
      <c r="JA156">
        <v>0.992432</v>
      </c>
      <c r="JB156">
        <v>2.63794</v>
      </c>
      <c r="JC156">
        <v>1.54785</v>
      </c>
      <c r="JD156">
        <v>2.31079</v>
      </c>
      <c r="JE156">
        <v>1.64673</v>
      </c>
      <c r="JF156">
        <v>2.38525</v>
      </c>
      <c r="JG156">
        <v>34.5549</v>
      </c>
      <c r="JH156">
        <v>24.2188</v>
      </c>
      <c r="JI156">
        <v>18</v>
      </c>
      <c r="JJ156">
        <v>503.43</v>
      </c>
      <c r="JK156">
        <v>389.646</v>
      </c>
      <c r="JL156">
        <v>31.3211</v>
      </c>
      <c r="JM156">
        <v>28.2455</v>
      </c>
      <c r="JN156">
        <v>30</v>
      </c>
      <c r="JO156">
        <v>28.2221</v>
      </c>
      <c r="JP156">
        <v>28.1742</v>
      </c>
      <c r="JQ156">
        <v>19.9002</v>
      </c>
      <c r="JR156">
        <v>18.9212</v>
      </c>
      <c r="JS156">
        <v>15.1435</v>
      </c>
      <c r="JT156">
        <v>31.2993</v>
      </c>
      <c r="JU156">
        <v>420</v>
      </c>
      <c r="JV156">
        <v>24.0189</v>
      </c>
      <c r="JW156">
        <v>96.6246</v>
      </c>
      <c r="JX156">
        <v>94.5872</v>
      </c>
    </row>
    <row r="157" spans="1:284">
      <c r="A157">
        <v>141</v>
      </c>
      <c r="B157">
        <v>1759273972.1</v>
      </c>
      <c r="C157">
        <v>2434.09999990463</v>
      </c>
      <c r="D157" t="s">
        <v>711</v>
      </c>
      <c r="E157" t="s">
        <v>712</v>
      </c>
      <c r="F157">
        <v>5</v>
      </c>
      <c r="G157" t="s">
        <v>670</v>
      </c>
      <c r="H157" t="s">
        <v>419</v>
      </c>
      <c r="I157">
        <v>1759273969.1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0</v>
      </c>
      <c r="AH157">
        <v>0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1.65</v>
      </c>
      <c r="DA157">
        <v>0.5</v>
      </c>
      <c r="DB157" t="s">
        <v>421</v>
      </c>
      <c r="DC157">
        <v>2</v>
      </c>
      <c r="DD157">
        <v>1759273969.1</v>
      </c>
      <c r="DE157">
        <v>420.174666666667</v>
      </c>
      <c r="DF157">
        <v>419.976666666667</v>
      </c>
      <c r="DG157">
        <v>24.0969666666667</v>
      </c>
      <c r="DH157">
        <v>24.0416666666667</v>
      </c>
      <c r="DI157">
        <v>418.183666666667</v>
      </c>
      <c r="DJ157">
        <v>23.7378333333333</v>
      </c>
      <c r="DK157">
        <v>500.025</v>
      </c>
      <c r="DL157">
        <v>90.3799333333333</v>
      </c>
      <c r="DM157">
        <v>0.032587</v>
      </c>
      <c r="DN157">
        <v>30.4176333333333</v>
      </c>
      <c r="DO157">
        <v>30.0133</v>
      </c>
      <c r="DP157">
        <v>999.9</v>
      </c>
      <c r="DQ157">
        <v>0</v>
      </c>
      <c r="DR157">
        <v>0</v>
      </c>
      <c r="DS157">
        <v>10008.1266666667</v>
      </c>
      <c r="DT157">
        <v>0</v>
      </c>
      <c r="DU157">
        <v>0.27582</v>
      </c>
      <c r="DV157">
        <v>0.198232</v>
      </c>
      <c r="DW157">
        <v>430.549666666667</v>
      </c>
      <c r="DX157">
        <v>430.322</v>
      </c>
      <c r="DY157">
        <v>0.0552915</v>
      </c>
      <c r="DZ157">
        <v>419.976666666667</v>
      </c>
      <c r="EA157">
        <v>24.0416666666667</v>
      </c>
      <c r="EB157">
        <v>2.17788666666667</v>
      </c>
      <c r="EC157">
        <v>2.17288666666667</v>
      </c>
      <c r="ED157">
        <v>18.8005333333333</v>
      </c>
      <c r="EE157">
        <v>18.7638</v>
      </c>
      <c r="EF157">
        <v>0.00500059</v>
      </c>
      <c r="EG157">
        <v>0</v>
      </c>
      <c r="EH157">
        <v>0</v>
      </c>
      <c r="EI157">
        <v>0</v>
      </c>
      <c r="EJ157">
        <v>175.4</v>
      </c>
      <c r="EK157">
        <v>0.00500059</v>
      </c>
      <c r="EL157">
        <v>-4.76666666666667</v>
      </c>
      <c r="EM157">
        <v>-0.466666666666667</v>
      </c>
      <c r="EN157">
        <v>36.125</v>
      </c>
      <c r="EO157">
        <v>39.6663333333333</v>
      </c>
      <c r="EP157">
        <v>37.562</v>
      </c>
      <c r="EQ157">
        <v>40.1246666666667</v>
      </c>
      <c r="ER157">
        <v>38.5</v>
      </c>
      <c r="ES157">
        <v>0</v>
      </c>
      <c r="ET157">
        <v>0</v>
      </c>
      <c r="EU157">
        <v>0</v>
      </c>
      <c r="EV157">
        <v>1759273955.9</v>
      </c>
      <c r="EW157">
        <v>0</v>
      </c>
      <c r="EX157">
        <v>176.428</v>
      </c>
      <c r="EY157">
        <v>27.661538169135</v>
      </c>
      <c r="EZ157">
        <v>-10.7615387074106</v>
      </c>
      <c r="FA157">
        <v>-8.156</v>
      </c>
      <c r="FB157">
        <v>15</v>
      </c>
      <c r="FC157">
        <v>0</v>
      </c>
      <c r="FD157" t="s">
        <v>422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0.17205975</v>
      </c>
      <c r="FQ157">
        <v>0.169400345864661</v>
      </c>
      <c r="FR157">
        <v>0.0204027326549043</v>
      </c>
      <c r="FS157">
        <v>1</v>
      </c>
      <c r="FT157">
        <v>176.264705882353</v>
      </c>
      <c r="FU157">
        <v>23.1260503455124</v>
      </c>
      <c r="FV157">
        <v>6.46387619789628</v>
      </c>
      <c r="FW157">
        <v>-1</v>
      </c>
      <c r="FX157">
        <v>0.05800362</v>
      </c>
      <c r="FY157">
        <v>-0.0326361383458647</v>
      </c>
      <c r="FZ157">
        <v>0.00417927432811008</v>
      </c>
      <c r="GA157">
        <v>1</v>
      </c>
      <c r="GB157">
        <v>2</v>
      </c>
      <c r="GC157">
        <v>2</v>
      </c>
      <c r="GD157" t="s">
        <v>423</v>
      </c>
      <c r="GE157">
        <v>3.13311</v>
      </c>
      <c r="GF157">
        <v>2.71073</v>
      </c>
      <c r="GG157">
        <v>0.0894239</v>
      </c>
      <c r="GH157">
        <v>0.0898606</v>
      </c>
      <c r="GI157">
        <v>0.10322</v>
      </c>
      <c r="GJ157">
        <v>0.103726</v>
      </c>
      <c r="GK157">
        <v>34294.6</v>
      </c>
      <c r="GL157">
        <v>36719.9</v>
      </c>
      <c r="GM157">
        <v>34075.4</v>
      </c>
      <c r="GN157">
        <v>36529.5</v>
      </c>
      <c r="GO157">
        <v>43150.9</v>
      </c>
      <c r="GP157">
        <v>46993.3</v>
      </c>
      <c r="GQ157">
        <v>53153.5</v>
      </c>
      <c r="GR157">
        <v>58377.5</v>
      </c>
      <c r="GS157">
        <v>1.95247</v>
      </c>
      <c r="GT157">
        <v>1.77248</v>
      </c>
      <c r="GU157">
        <v>0.0920892</v>
      </c>
      <c r="GV157">
        <v>0</v>
      </c>
      <c r="GW157">
        <v>28.524</v>
      </c>
      <c r="GX157">
        <v>999.9</v>
      </c>
      <c r="GY157">
        <v>55.823</v>
      </c>
      <c r="GZ157">
        <v>31.34</v>
      </c>
      <c r="HA157">
        <v>28.4079</v>
      </c>
      <c r="HB157">
        <v>54.6506</v>
      </c>
      <c r="HC157">
        <v>48.141</v>
      </c>
      <c r="HD157">
        <v>1</v>
      </c>
      <c r="HE157">
        <v>0.0683689</v>
      </c>
      <c r="HF157">
        <v>-1.53333</v>
      </c>
      <c r="HG157">
        <v>20.125</v>
      </c>
      <c r="HH157">
        <v>5.19812</v>
      </c>
      <c r="HI157">
        <v>12.0046</v>
      </c>
      <c r="HJ157">
        <v>4.97525</v>
      </c>
      <c r="HK157">
        <v>3.294</v>
      </c>
      <c r="HL157">
        <v>9999</v>
      </c>
      <c r="HM157">
        <v>9999</v>
      </c>
      <c r="HN157">
        <v>58.2</v>
      </c>
      <c r="HO157">
        <v>9999</v>
      </c>
      <c r="HP157">
        <v>1.86325</v>
      </c>
      <c r="HQ157">
        <v>1.86813</v>
      </c>
      <c r="HR157">
        <v>1.86784</v>
      </c>
      <c r="HS157">
        <v>1.86905</v>
      </c>
      <c r="HT157">
        <v>1.86983</v>
      </c>
      <c r="HU157">
        <v>1.8659</v>
      </c>
      <c r="HV157">
        <v>1.86701</v>
      </c>
      <c r="HW157">
        <v>1.86843</v>
      </c>
      <c r="HX157">
        <v>5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1.991</v>
      </c>
      <c r="IL157">
        <v>0.3592</v>
      </c>
      <c r="IM157">
        <v>0.597718743632158</v>
      </c>
      <c r="IN157">
        <v>0.00361529761911597</v>
      </c>
      <c r="IO157">
        <v>-7.80012915215668e-07</v>
      </c>
      <c r="IP157">
        <v>2.42927914842525e-10</v>
      </c>
      <c r="IQ157">
        <v>-0.106260553314027</v>
      </c>
      <c r="IR157">
        <v>-0.0164637104937544</v>
      </c>
      <c r="IS157">
        <v>0.00201699861531707</v>
      </c>
      <c r="IT157">
        <v>-2.09568535815719e-05</v>
      </c>
      <c r="IU157">
        <v>6</v>
      </c>
      <c r="IV157">
        <v>2070</v>
      </c>
      <c r="IW157">
        <v>1</v>
      </c>
      <c r="IX157">
        <v>30</v>
      </c>
      <c r="IY157">
        <v>29321232.9</v>
      </c>
      <c r="IZ157">
        <v>29321232.9</v>
      </c>
      <c r="JA157">
        <v>0.992432</v>
      </c>
      <c r="JB157">
        <v>2.64648</v>
      </c>
      <c r="JC157">
        <v>1.54785</v>
      </c>
      <c r="JD157">
        <v>2.31079</v>
      </c>
      <c r="JE157">
        <v>1.64673</v>
      </c>
      <c r="JF157">
        <v>2.2644</v>
      </c>
      <c r="JG157">
        <v>34.5321</v>
      </c>
      <c r="JH157">
        <v>24.2101</v>
      </c>
      <c r="JI157">
        <v>18</v>
      </c>
      <c r="JJ157">
        <v>503.595</v>
      </c>
      <c r="JK157">
        <v>389.619</v>
      </c>
      <c r="JL157">
        <v>31.3116</v>
      </c>
      <c r="JM157">
        <v>28.2455</v>
      </c>
      <c r="JN157">
        <v>30</v>
      </c>
      <c r="JO157">
        <v>28.2221</v>
      </c>
      <c r="JP157">
        <v>28.1742</v>
      </c>
      <c r="JQ157">
        <v>19.9017</v>
      </c>
      <c r="JR157">
        <v>18.9212</v>
      </c>
      <c r="JS157">
        <v>15.1435</v>
      </c>
      <c r="JT157">
        <v>31.2993</v>
      </c>
      <c r="JU157">
        <v>420</v>
      </c>
      <c r="JV157">
        <v>24.0175</v>
      </c>
      <c r="JW157">
        <v>96.6247</v>
      </c>
      <c r="JX157">
        <v>94.5873</v>
      </c>
    </row>
    <row r="158" spans="1:284">
      <c r="A158">
        <v>142</v>
      </c>
      <c r="B158">
        <v>1759273974.1</v>
      </c>
      <c r="C158">
        <v>2436.09999990463</v>
      </c>
      <c r="D158" t="s">
        <v>713</v>
      </c>
      <c r="E158" t="s">
        <v>714</v>
      </c>
      <c r="F158">
        <v>5</v>
      </c>
      <c r="G158" t="s">
        <v>670</v>
      </c>
      <c r="H158" t="s">
        <v>419</v>
      </c>
      <c r="I158">
        <v>1759273971.1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0</v>
      </c>
      <c r="AH158">
        <v>0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1.65</v>
      </c>
      <c r="DA158">
        <v>0.5</v>
      </c>
      <c r="DB158" t="s">
        <v>421</v>
      </c>
      <c r="DC158">
        <v>2</v>
      </c>
      <c r="DD158">
        <v>1759273971.1</v>
      </c>
      <c r="DE158">
        <v>420.163666666667</v>
      </c>
      <c r="DF158">
        <v>419.968</v>
      </c>
      <c r="DG158">
        <v>24.0982</v>
      </c>
      <c r="DH158">
        <v>24.0419333333333</v>
      </c>
      <c r="DI158">
        <v>418.172666666667</v>
      </c>
      <c r="DJ158">
        <v>23.739</v>
      </c>
      <c r="DK158">
        <v>499.99</v>
      </c>
      <c r="DL158">
        <v>90.3794333333333</v>
      </c>
      <c r="DM158">
        <v>0.0325127333333333</v>
      </c>
      <c r="DN158">
        <v>30.4181</v>
      </c>
      <c r="DO158">
        <v>30.0182666666667</v>
      </c>
      <c r="DP158">
        <v>999.9</v>
      </c>
      <c r="DQ158">
        <v>0</v>
      </c>
      <c r="DR158">
        <v>0</v>
      </c>
      <c r="DS158">
        <v>10017.1</v>
      </c>
      <c r="DT158">
        <v>0</v>
      </c>
      <c r="DU158">
        <v>0.27582</v>
      </c>
      <c r="DV158">
        <v>0.195638</v>
      </c>
      <c r="DW158">
        <v>430.539</v>
      </c>
      <c r="DX158">
        <v>430.313666666667</v>
      </c>
      <c r="DY158">
        <v>0.0562483333333333</v>
      </c>
      <c r="DZ158">
        <v>419.968</v>
      </c>
      <c r="EA158">
        <v>24.0419333333333</v>
      </c>
      <c r="EB158">
        <v>2.17798333333333</v>
      </c>
      <c r="EC158">
        <v>2.1729</v>
      </c>
      <c r="ED158">
        <v>18.8012666666667</v>
      </c>
      <c r="EE158">
        <v>18.7639</v>
      </c>
      <c r="EF158">
        <v>0.00500059</v>
      </c>
      <c r="EG158">
        <v>0</v>
      </c>
      <c r="EH158">
        <v>0</v>
      </c>
      <c r="EI158">
        <v>0</v>
      </c>
      <c r="EJ158">
        <v>172.866666666667</v>
      </c>
      <c r="EK158">
        <v>0.00500059</v>
      </c>
      <c r="EL158">
        <v>-6.56666666666667</v>
      </c>
      <c r="EM158">
        <v>-0.933333333333333</v>
      </c>
      <c r="EN158">
        <v>36.125</v>
      </c>
      <c r="EO158">
        <v>39.6246666666667</v>
      </c>
      <c r="EP158">
        <v>37.5413333333333</v>
      </c>
      <c r="EQ158">
        <v>40.0623333333333</v>
      </c>
      <c r="ER158">
        <v>38.479</v>
      </c>
      <c r="ES158">
        <v>0</v>
      </c>
      <c r="ET158">
        <v>0</v>
      </c>
      <c r="EU158">
        <v>0</v>
      </c>
      <c r="EV158">
        <v>1759273958.3</v>
      </c>
      <c r="EW158">
        <v>0</v>
      </c>
      <c r="EX158">
        <v>176.384</v>
      </c>
      <c r="EY158">
        <v>0.769230534997195</v>
      </c>
      <c r="EZ158">
        <v>-11.1000003579335</v>
      </c>
      <c r="FA158">
        <v>-8.148</v>
      </c>
      <c r="FB158">
        <v>15</v>
      </c>
      <c r="FC158">
        <v>0</v>
      </c>
      <c r="FD158" t="s">
        <v>422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0.1756425</v>
      </c>
      <c r="FQ158">
        <v>0.166145684210526</v>
      </c>
      <c r="FR158">
        <v>0.0201969952431049</v>
      </c>
      <c r="FS158">
        <v>1</v>
      </c>
      <c r="FT158">
        <v>176.576470588235</v>
      </c>
      <c r="FU158">
        <v>12.0122229542148</v>
      </c>
      <c r="FV158">
        <v>6.27235103794842</v>
      </c>
      <c r="FW158">
        <v>-1</v>
      </c>
      <c r="FX158">
        <v>0.05765114</v>
      </c>
      <c r="FY158">
        <v>-0.0307250616541354</v>
      </c>
      <c r="FZ158">
        <v>0.00414441122843764</v>
      </c>
      <c r="GA158">
        <v>1</v>
      </c>
      <c r="GB158">
        <v>2</v>
      </c>
      <c r="GC158">
        <v>2</v>
      </c>
      <c r="GD158" t="s">
        <v>423</v>
      </c>
      <c r="GE158">
        <v>3.13303</v>
      </c>
      <c r="GF158">
        <v>2.71035</v>
      </c>
      <c r="GG158">
        <v>0.0894221</v>
      </c>
      <c r="GH158">
        <v>0.0898634</v>
      </c>
      <c r="GI158">
        <v>0.103225</v>
      </c>
      <c r="GJ158">
        <v>0.103726</v>
      </c>
      <c r="GK158">
        <v>34294.6</v>
      </c>
      <c r="GL158">
        <v>36719.9</v>
      </c>
      <c r="GM158">
        <v>34075.4</v>
      </c>
      <c r="GN158">
        <v>36529.6</v>
      </c>
      <c r="GO158">
        <v>43150.7</v>
      </c>
      <c r="GP158">
        <v>46993.5</v>
      </c>
      <c r="GQ158">
        <v>53153.5</v>
      </c>
      <c r="GR158">
        <v>58377.8</v>
      </c>
      <c r="GS158">
        <v>1.95235</v>
      </c>
      <c r="GT158">
        <v>1.7724</v>
      </c>
      <c r="GU158">
        <v>0.0919215</v>
      </c>
      <c r="GV158">
        <v>0</v>
      </c>
      <c r="GW158">
        <v>28.5252</v>
      </c>
      <c r="GX158">
        <v>999.9</v>
      </c>
      <c r="GY158">
        <v>55.823</v>
      </c>
      <c r="GZ158">
        <v>31.34</v>
      </c>
      <c r="HA158">
        <v>28.4087</v>
      </c>
      <c r="HB158">
        <v>54.9006</v>
      </c>
      <c r="HC158">
        <v>47.8165</v>
      </c>
      <c r="HD158">
        <v>1</v>
      </c>
      <c r="HE158">
        <v>0.0683384</v>
      </c>
      <c r="HF158">
        <v>-1.5427</v>
      </c>
      <c r="HG158">
        <v>20.1249</v>
      </c>
      <c r="HH158">
        <v>5.19842</v>
      </c>
      <c r="HI158">
        <v>12.0046</v>
      </c>
      <c r="HJ158">
        <v>4.9753</v>
      </c>
      <c r="HK158">
        <v>3.294</v>
      </c>
      <c r="HL158">
        <v>9999</v>
      </c>
      <c r="HM158">
        <v>9999</v>
      </c>
      <c r="HN158">
        <v>58.2</v>
      </c>
      <c r="HO158">
        <v>9999</v>
      </c>
      <c r="HP158">
        <v>1.86325</v>
      </c>
      <c r="HQ158">
        <v>1.86813</v>
      </c>
      <c r="HR158">
        <v>1.86784</v>
      </c>
      <c r="HS158">
        <v>1.86905</v>
      </c>
      <c r="HT158">
        <v>1.86982</v>
      </c>
      <c r="HU158">
        <v>1.86593</v>
      </c>
      <c r="HV158">
        <v>1.86701</v>
      </c>
      <c r="HW158">
        <v>1.86843</v>
      </c>
      <c r="HX158">
        <v>5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1.991</v>
      </c>
      <c r="IL158">
        <v>0.3593</v>
      </c>
      <c r="IM158">
        <v>0.597718743632158</v>
      </c>
      <c r="IN158">
        <v>0.00361529761911597</v>
      </c>
      <c r="IO158">
        <v>-7.80012915215668e-07</v>
      </c>
      <c r="IP158">
        <v>2.42927914842525e-10</v>
      </c>
      <c r="IQ158">
        <v>-0.106260553314027</v>
      </c>
      <c r="IR158">
        <v>-0.0164637104937544</v>
      </c>
      <c r="IS158">
        <v>0.00201699861531707</v>
      </c>
      <c r="IT158">
        <v>-2.09568535815719e-05</v>
      </c>
      <c r="IU158">
        <v>6</v>
      </c>
      <c r="IV158">
        <v>2070</v>
      </c>
      <c r="IW158">
        <v>1</v>
      </c>
      <c r="IX158">
        <v>30</v>
      </c>
      <c r="IY158">
        <v>29321232.9</v>
      </c>
      <c r="IZ158">
        <v>29321232.9</v>
      </c>
      <c r="JA158">
        <v>0.993652</v>
      </c>
      <c r="JB158">
        <v>2.63306</v>
      </c>
      <c r="JC158">
        <v>1.54785</v>
      </c>
      <c r="JD158">
        <v>2.31079</v>
      </c>
      <c r="JE158">
        <v>1.64551</v>
      </c>
      <c r="JF158">
        <v>2.35107</v>
      </c>
      <c r="JG158">
        <v>34.5549</v>
      </c>
      <c r="JH158">
        <v>24.2188</v>
      </c>
      <c r="JI158">
        <v>18</v>
      </c>
      <c r="JJ158">
        <v>503.512</v>
      </c>
      <c r="JK158">
        <v>389.579</v>
      </c>
      <c r="JL158">
        <v>31.3033</v>
      </c>
      <c r="JM158">
        <v>28.2455</v>
      </c>
      <c r="JN158">
        <v>30</v>
      </c>
      <c r="JO158">
        <v>28.2221</v>
      </c>
      <c r="JP158">
        <v>28.1742</v>
      </c>
      <c r="JQ158">
        <v>19.9005</v>
      </c>
      <c r="JR158">
        <v>18.9212</v>
      </c>
      <c r="JS158">
        <v>15.1435</v>
      </c>
      <c r="JT158">
        <v>31.2781</v>
      </c>
      <c r="JU158">
        <v>420</v>
      </c>
      <c r="JV158">
        <v>24.0181</v>
      </c>
      <c r="JW158">
        <v>96.6247</v>
      </c>
      <c r="JX158">
        <v>94.5876</v>
      </c>
    </row>
    <row r="159" spans="1:284">
      <c r="A159">
        <v>143</v>
      </c>
      <c r="B159">
        <v>1759273976.1</v>
      </c>
      <c r="C159">
        <v>2438.09999990463</v>
      </c>
      <c r="D159" t="s">
        <v>715</v>
      </c>
      <c r="E159" t="s">
        <v>716</v>
      </c>
      <c r="F159">
        <v>5</v>
      </c>
      <c r="G159" t="s">
        <v>670</v>
      </c>
      <c r="H159" t="s">
        <v>419</v>
      </c>
      <c r="I159">
        <v>1759273973.1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0</v>
      </c>
      <c r="AH159">
        <v>0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1.65</v>
      </c>
      <c r="DA159">
        <v>0.5</v>
      </c>
      <c r="DB159" t="s">
        <v>421</v>
      </c>
      <c r="DC159">
        <v>2</v>
      </c>
      <c r="DD159">
        <v>1759273973.1</v>
      </c>
      <c r="DE159">
        <v>420.151333333333</v>
      </c>
      <c r="DF159">
        <v>419.967</v>
      </c>
      <c r="DG159">
        <v>24.0993666666667</v>
      </c>
      <c r="DH159">
        <v>24.0415</v>
      </c>
      <c r="DI159">
        <v>418.160333333333</v>
      </c>
      <c r="DJ159">
        <v>23.7401</v>
      </c>
      <c r="DK159">
        <v>500.026333333333</v>
      </c>
      <c r="DL159">
        <v>90.379</v>
      </c>
      <c r="DM159">
        <v>0.0323405333333333</v>
      </c>
      <c r="DN159">
        <v>30.4176666666667</v>
      </c>
      <c r="DO159">
        <v>30.0211666666667</v>
      </c>
      <c r="DP159">
        <v>999.9</v>
      </c>
      <c r="DQ159">
        <v>0</v>
      </c>
      <c r="DR159">
        <v>0</v>
      </c>
      <c r="DS159">
        <v>10012.1</v>
      </c>
      <c r="DT159">
        <v>0</v>
      </c>
      <c r="DU159">
        <v>0.27582</v>
      </c>
      <c r="DV159">
        <v>0.184448</v>
      </c>
      <c r="DW159">
        <v>430.526666666667</v>
      </c>
      <c r="DX159">
        <v>430.312333333333</v>
      </c>
      <c r="DY159">
        <v>0.0578384333333333</v>
      </c>
      <c r="DZ159">
        <v>419.967</v>
      </c>
      <c r="EA159">
        <v>24.0415</v>
      </c>
      <c r="EB159">
        <v>2.17807666666667</v>
      </c>
      <c r="EC159">
        <v>2.17285</v>
      </c>
      <c r="ED159">
        <v>18.8019666666667</v>
      </c>
      <c r="EE159">
        <v>18.7635333333333</v>
      </c>
      <c r="EF159">
        <v>0.00500059</v>
      </c>
      <c r="EG159">
        <v>0</v>
      </c>
      <c r="EH159">
        <v>0</v>
      </c>
      <c r="EI159">
        <v>0</v>
      </c>
      <c r="EJ159">
        <v>173.8</v>
      </c>
      <c r="EK159">
        <v>0.00500059</v>
      </c>
      <c r="EL159">
        <v>-4.23333333333333</v>
      </c>
      <c r="EM159">
        <v>-0.766666666666667</v>
      </c>
      <c r="EN159">
        <v>36.125</v>
      </c>
      <c r="EO159">
        <v>39.583</v>
      </c>
      <c r="EP159">
        <v>37.5206666666667</v>
      </c>
      <c r="EQ159">
        <v>39.9996666666667</v>
      </c>
      <c r="ER159">
        <v>38.458</v>
      </c>
      <c r="ES159">
        <v>0</v>
      </c>
      <c r="ET159">
        <v>0</v>
      </c>
      <c r="EU159">
        <v>0</v>
      </c>
      <c r="EV159">
        <v>1759273960.1</v>
      </c>
      <c r="EW159">
        <v>0</v>
      </c>
      <c r="EX159">
        <v>176.888461538462</v>
      </c>
      <c r="EY159">
        <v>-6.61538478342242</v>
      </c>
      <c r="EZ159">
        <v>-28.0273506976313</v>
      </c>
      <c r="FA159">
        <v>-8.46923076923077</v>
      </c>
      <c r="FB159">
        <v>15</v>
      </c>
      <c r="FC159">
        <v>0</v>
      </c>
      <c r="FD159" t="s">
        <v>422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0.17906505</v>
      </c>
      <c r="FQ159">
        <v>0.0950543909774436</v>
      </c>
      <c r="FR159">
        <v>0.0168839512628857</v>
      </c>
      <c r="FS159">
        <v>1</v>
      </c>
      <c r="FT159">
        <v>176.458823529412</v>
      </c>
      <c r="FU159">
        <v>-1.82429339858999</v>
      </c>
      <c r="FV159">
        <v>6.29879155763272</v>
      </c>
      <c r="FW159">
        <v>-1</v>
      </c>
      <c r="FX159">
        <v>0.057382205</v>
      </c>
      <c r="FY159">
        <v>-0.0208406751879699</v>
      </c>
      <c r="FZ159">
        <v>0.00395872666705786</v>
      </c>
      <c r="GA159">
        <v>1</v>
      </c>
      <c r="GB159">
        <v>2</v>
      </c>
      <c r="GC159">
        <v>2</v>
      </c>
      <c r="GD159" t="s">
        <v>423</v>
      </c>
      <c r="GE159">
        <v>3.13295</v>
      </c>
      <c r="GF159">
        <v>2.70999</v>
      </c>
      <c r="GG159">
        <v>0.0894278</v>
      </c>
      <c r="GH159">
        <v>0.0898691</v>
      </c>
      <c r="GI159">
        <v>0.103227</v>
      </c>
      <c r="GJ159">
        <v>0.10373</v>
      </c>
      <c r="GK159">
        <v>34294.4</v>
      </c>
      <c r="GL159">
        <v>36719.5</v>
      </c>
      <c r="GM159">
        <v>34075.4</v>
      </c>
      <c r="GN159">
        <v>36529.5</v>
      </c>
      <c r="GO159">
        <v>43150.4</v>
      </c>
      <c r="GP159">
        <v>46993.1</v>
      </c>
      <c r="GQ159">
        <v>53153.3</v>
      </c>
      <c r="GR159">
        <v>58377.6</v>
      </c>
      <c r="GS159">
        <v>1.95228</v>
      </c>
      <c r="GT159">
        <v>1.77255</v>
      </c>
      <c r="GU159">
        <v>0.0914931</v>
      </c>
      <c r="GV159">
        <v>0</v>
      </c>
      <c r="GW159">
        <v>28.5262</v>
      </c>
      <c r="GX159">
        <v>999.9</v>
      </c>
      <c r="GY159">
        <v>55.823</v>
      </c>
      <c r="GZ159">
        <v>31.34</v>
      </c>
      <c r="HA159">
        <v>28.4101</v>
      </c>
      <c r="HB159">
        <v>54.6106</v>
      </c>
      <c r="HC159">
        <v>48.133</v>
      </c>
      <c r="HD159">
        <v>1</v>
      </c>
      <c r="HE159">
        <v>0.0683409</v>
      </c>
      <c r="HF159">
        <v>-1.51617</v>
      </c>
      <c r="HG159">
        <v>20.125</v>
      </c>
      <c r="HH159">
        <v>5.19797</v>
      </c>
      <c r="HI159">
        <v>12.0046</v>
      </c>
      <c r="HJ159">
        <v>4.9752</v>
      </c>
      <c r="HK159">
        <v>3.29398</v>
      </c>
      <c r="HL159">
        <v>9999</v>
      </c>
      <c r="HM159">
        <v>9999</v>
      </c>
      <c r="HN159">
        <v>58.2</v>
      </c>
      <c r="HO159">
        <v>9999</v>
      </c>
      <c r="HP159">
        <v>1.86325</v>
      </c>
      <c r="HQ159">
        <v>1.86813</v>
      </c>
      <c r="HR159">
        <v>1.86784</v>
      </c>
      <c r="HS159">
        <v>1.86905</v>
      </c>
      <c r="HT159">
        <v>1.86982</v>
      </c>
      <c r="HU159">
        <v>1.86595</v>
      </c>
      <c r="HV159">
        <v>1.867</v>
      </c>
      <c r="HW159">
        <v>1.86843</v>
      </c>
      <c r="HX159">
        <v>5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1.991</v>
      </c>
      <c r="IL159">
        <v>0.3593</v>
      </c>
      <c r="IM159">
        <v>0.597718743632158</v>
      </c>
      <c r="IN159">
        <v>0.00361529761911597</v>
      </c>
      <c r="IO159">
        <v>-7.80012915215668e-07</v>
      </c>
      <c r="IP159">
        <v>2.42927914842525e-10</v>
      </c>
      <c r="IQ159">
        <v>-0.106260553314027</v>
      </c>
      <c r="IR159">
        <v>-0.0164637104937544</v>
      </c>
      <c r="IS159">
        <v>0.00201699861531707</v>
      </c>
      <c r="IT159">
        <v>-2.09568535815719e-05</v>
      </c>
      <c r="IU159">
        <v>6</v>
      </c>
      <c r="IV159">
        <v>2070</v>
      </c>
      <c r="IW159">
        <v>1</v>
      </c>
      <c r="IX159">
        <v>30</v>
      </c>
      <c r="IY159">
        <v>29321232.9</v>
      </c>
      <c r="IZ159">
        <v>29321232.9</v>
      </c>
      <c r="JA159">
        <v>0.993652</v>
      </c>
      <c r="JB159">
        <v>2.63916</v>
      </c>
      <c r="JC159">
        <v>1.54785</v>
      </c>
      <c r="JD159">
        <v>2.31079</v>
      </c>
      <c r="JE159">
        <v>1.64551</v>
      </c>
      <c r="JF159">
        <v>2.31201</v>
      </c>
      <c r="JG159">
        <v>34.5321</v>
      </c>
      <c r="JH159">
        <v>24.2101</v>
      </c>
      <c r="JI159">
        <v>18</v>
      </c>
      <c r="JJ159">
        <v>503.463</v>
      </c>
      <c r="JK159">
        <v>389.659</v>
      </c>
      <c r="JL159">
        <v>31.2964</v>
      </c>
      <c r="JM159">
        <v>28.2455</v>
      </c>
      <c r="JN159">
        <v>30</v>
      </c>
      <c r="JO159">
        <v>28.2221</v>
      </c>
      <c r="JP159">
        <v>28.1742</v>
      </c>
      <c r="JQ159">
        <v>19.9005</v>
      </c>
      <c r="JR159">
        <v>18.9212</v>
      </c>
      <c r="JS159">
        <v>15.1435</v>
      </c>
      <c r="JT159">
        <v>31.2781</v>
      </c>
      <c r="JU159">
        <v>420</v>
      </c>
      <c r="JV159">
        <v>24.0143</v>
      </c>
      <c r="JW159">
        <v>96.6245</v>
      </c>
      <c r="JX159">
        <v>94.5874</v>
      </c>
    </row>
    <row r="160" spans="1:284">
      <c r="A160">
        <v>144</v>
      </c>
      <c r="B160">
        <v>1759273978.1</v>
      </c>
      <c r="C160">
        <v>2440.09999990463</v>
      </c>
      <c r="D160" t="s">
        <v>717</v>
      </c>
      <c r="E160" t="s">
        <v>718</v>
      </c>
      <c r="F160">
        <v>5</v>
      </c>
      <c r="G160" t="s">
        <v>670</v>
      </c>
      <c r="H160" t="s">
        <v>419</v>
      </c>
      <c r="I160">
        <v>1759273975.1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0</v>
      </c>
      <c r="AH160">
        <v>0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1.65</v>
      </c>
      <c r="DA160">
        <v>0.5</v>
      </c>
      <c r="DB160" t="s">
        <v>421</v>
      </c>
      <c r="DC160">
        <v>2</v>
      </c>
      <c r="DD160">
        <v>1759273975.1</v>
      </c>
      <c r="DE160">
        <v>420.150333333333</v>
      </c>
      <c r="DF160">
        <v>419.973666666667</v>
      </c>
      <c r="DG160">
        <v>24.1006</v>
      </c>
      <c r="DH160">
        <v>24.0412333333333</v>
      </c>
      <c r="DI160">
        <v>418.159333333333</v>
      </c>
      <c r="DJ160">
        <v>23.7413</v>
      </c>
      <c r="DK160">
        <v>500.027</v>
      </c>
      <c r="DL160">
        <v>90.3788</v>
      </c>
      <c r="DM160">
        <v>0.0321956</v>
      </c>
      <c r="DN160">
        <v>30.4172333333333</v>
      </c>
      <c r="DO160">
        <v>30.0214666666667</v>
      </c>
      <c r="DP160">
        <v>999.9</v>
      </c>
      <c r="DQ160">
        <v>0</v>
      </c>
      <c r="DR160">
        <v>0</v>
      </c>
      <c r="DS160">
        <v>10000.4333333333</v>
      </c>
      <c r="DT160">
        <v>0</v>
      </c>
      <c r="DU160">
        <v>0.27582</v>
      </c>
      <c r="DV160">
        <v>0.176859333333333</v>
      </c>
      <c r="DW160">
        <v>430.526333333333</v>
      </c>
      <c r="DX160">
        <v>430.319</v>
      </c>
      <c r="DY160">
        <v>0.0593465333333333</v>
      </c>
      <c r="DZ160">
        <v>419.973666666667</v>
      </c>
      <c r="EA160">
        <v>24.0412333333333</v>
      </c>
      <c r="EB160">
        <v>2.17818333333333</v>
      </c>
      <c r="EC160">
        <v>2.17282</v>
      </c>
      <c r="ED160">
        <v>18.8027666666667</v>
      </c>
      <c r="EE160">
        <v>18.7633</v>
      </c>
      <c r="EF160">
        <v>0.00500059</v>
      </c>
      <c r="EG160">
        <v>0</v>
      </c>
      <c r="EH160">
        <v>0</v>
      </c>
      <c r="EI160">
        <v>0</v>
      </c>
      <c r="EJ160">
        <v>172.166666666667</v>
      </c>
      <c r="EK160">
        <v>0.00500059</v>
      </c>
      <c r="EL160">
        <v>-4.33333333333333</v>
      </c>
      <c r="EM160">
        <v>-0.133333333333333</v>
      </c>
      <c r="EN160">
        <v>36.104</v>
      </c>
      <c r="EO160">
        <v>39.5413333333333</v>
      </c>
      <c r="EP160">
        <v>37.479</v>
      </c>
      <c r="EQ160">
        <v>39.9373333333333</v>
      </c>
      <c r="ER160">
        <v>38.4163333333333</v>
      </c>
      <c r="ES160">
        <v>0</v>
      </c>
      <c r="ET160">
        <v>0</v>
      </c>
      <c r="EU160">
        <v>0</v>
      </c>
      <c r="EV160">
        <v>1759273961.9</v>
      </c>
      <c r="EW160">
        <v>0</v>
      </c>
      <c r="EX160">
        <v>176.028</v>
      </c>
      <c r="EY160">
        <v>-18.7000000351514</v>
      </c>
      <c r="EZ160">
        <v>-28.2538465651064</v>
      </c>
      <c r="FA160">
        <v>-8.64</v>
      </c>
      <c r="FB160">
        <v>15</v>
      </c>
      <c r="FC160">
        <v>0</v>
      </c>
      <c r="FD160" t="s">
        <v>422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0.17982795</v>
      </c>
      <c r="FQ160">
        <v>0.0518056691729323</v>
      </c>
      <c r="FR160">
        <v>0.0162983374381407</v>
      </c>
      <c r="FS160">
        <v>1</v>
      </c>
      <c r="FT160">
        <v>176.488235294118</v>
      </c>
      <c r="FU160">
        <v>0.0275018862927853</v>
      </c>
      <c r="FV160">
        <v>6.10928727458942</v>
      </c>
      <c r="FW160">
        <v>-1</v>
      </c>
      <c r="FX160">
        <v>0.056970125</v>
      </c>
      <c r="FY160">
        <v>-0.00636794436090224</v>
      </c>
      <c r="FZ160">
        <v>0.00351404212892717</v>
      </c>
      <c r="GA160">
        <v>1</v>
      </c>
      <c r="GB160">
        <v>2</v>
      </c>
      <c r="GC160">
        <v>2</v>
      </c>
      <c r="GD160" t="s">
        <v>423</v>
      </c>
      <c r="GE160">
        <v>3.13298</v>
      </c>
      <c r="GF160">
        <v>2.71013</v>
      </c>
      <c r="GG160">
        <v>0.0894265</v>
      </c>
      <c r="GH160">
        <v>0.0898635</v>
      </c>
      <c r="GI160">
        <v>0.103229</v>
      </c>
      <c r="GJ160">
        <v>0.103727</v>
      </c>
      <c r="GK160">
        <v>34294.3</v>
      </c>
      <c r="GL160">
        <v>36719.7</v>
      </c>
      <c r="GM160">
        <v>34075.3</v>
      </c>
      <c r="GN160">
        <v>36529.4</v>
      </c>
      <c r="GO160">
        <v>43150.4</v>
      </c>
      <c r="GP160">
        <v>46993</v>
      </c>
      <c r="GQ160">
        <v>53153.3</v>
      </c>
      <c r="GR160">
        <v>58377.2</v>
      </c>
      <c r="GS160">
        <v>1.9523</v>
      </c>
      <c r="GT160">
        <v>1.77258</v>
      </c>
      <c r="GU160">
        <v>0.0917166</v>
      </c>
      <c r="GV160">
        <v>0</v>
      </c>
      <c r="GW160">
        <v>28.5262</v>
      </c>
      <c r="GX160">
        <v>999.9</v>
      </c>
      <c r="GY160">
        <v>55.823</v>
      </c>
      <c r="GZ160">
        <v>31.34</v>
      </c>
      <c r="HA160">
        <v>28.4092</v>
      </c>
      <c r="HB160">
        <v>54.8006</v>
      </c>
      <c r="HC160">
        <v>47.8285</v>
      </c>
      <c r="HD160">
        <v>1</v>
      </c>
      <c r="HE160">
        <v>0.0682114</v>
      </c>
      <c r="HF160">
        <v>-1.49</v>
      </c>
      <c r="HG160">
        <v>20.1252</v>
      </c>
      <c r="HH160">
        <v>5.19827</v>
      </c>
      <c r="HI160">
        <v>12.0047</v>
      </c>
      <c r="HJ160">
        <v>4.97535</v>
      </c>
      <c r="HK160">
        <v>3.29398</v>
      </c>
      <c r="HL160">
        <v>9999</v>
      </c>
      <c r="HM160">
        <v>9999</v>
      </c>
      <c r="HN160">
        <v>58.2</v>
      </c>
      <c r="HO160">
        <v>9999</v>
      </c>
      <c r="HP160">
        <v>1.86325</v>
      </c>
      <c r="HQ160">
        <v>1.86813</v>
      </c>
      <c r="HR160">
        <v>1.86784</v>
      </c>
      <c r="HS160">
        <v>1.86905</v>
      </c>
      <c r="HT160">
        <v>1.86983</v>
      </c>
      <c r="HU160">
        <v>1.86591</v>
      </c>
      <c r="HV160">
        <v>1.86701</v>
      </c>
      <c r="HW160">
        <v>1.86843</v>
      </c>
      <c r="HX160">
        <v>5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1.991</v>
      </c>
      <c r="IL160">
        <v>0.3594</v>
      </c>
      <c r="IM160">
        <v>0.597718743632158</v>
      </c>
      <c r="IN160">
        <v>0.00361529761911597</v>
      </c>
      <c r="IO160">
        <v>-7.80012915215668e-07</v>
      </c>
      <c r="IP160">
        <v>2.42927914842525e-10</v>
      </c>
      <c r="IQ160">
        <v>-0.106260553314027</v>
      </c>
      <c r="IR160">
        <v>-0.0164637104937544</v>
      </c>
      <c r="IS160">
        <v>0.00201699861531707</v>
      </c>
      <c r="IT160">
        <v>-2.09568535815719e-05</v>
      </c>
      <c r="IU160">
        <v>6</v>
      </c>
      <c r="IV160">
        <v>2070</v>
      </c>
      <c r="IW160">
        <v>1</v>
      </c>
      <c r="IX160">
        <v>30</v>
      </c>
      <c r="IY160">
        <v>29321233</v>
      </c>
      <c r="IZ160">
        <v>29321233</v>
      </c>
      <c r="JA160">
        <v>0.993652</v>
      </c>
      <c r="JB160">
        <v>2.64038</v>
      </c>
      <c r="JC160">
        <v>1.54785</v>
      </c>
      <c r="JD160">
        <v>2.31079</v>
      </c>
      <c r="JE160">
        <v>1.64673</v>
      </c>
      <c r="JF160">
        <v>2.35718</v>
      </c>
      <c r="JG160">
        <v>34.5321</v>
      </c>
      <c r="JH160">
        <v>24.2188</v>
      </c>
      <c r="JI160">
        <v>18</v>
      </c>
      <c r="JJ160">
        <v>503.479</v>
      </c>
      <c r="JK160">
        <v>389.673</v>
      </c>
      <c r="JL160">
        <v>31.2881</v>
      </c>
      <c r="JM160">
        <v>28.2455</v>
      </c>
      <c r="JN160">
        <v>30</v>
      </c>
      <c r="JO160">
        <v>28.2221</v>
      </c>
      <c r="JP160">
        <v>28.1742</v>
      </c>
      <c r="JQ160">
        <v>19.9016</v>
      </c>
      <c r="JR160">
        <v>18.9212</v>
      </c>
      <c r="JS160">
        <v>15.1435</v>
      </c>
      <c r="JT160">
        <v>31.2781</v>
      </c>
      <c r="JU160">
        <v>420</v>
      </c>
      <c r="JV160">
        <v>24.0183</v>
      </c>
      <c r="JW160">
        <v>96.6243</v>
      </c>
      <c r="JX160">
        <v>94.5869</v>
      </c>
    </row>
    <row r="161" spans="1:284">
      <c r="A161">
        <v>145</v>
      </c>
      <c r="B161">
        <v>1759273980.1</v>
      </c>
      <c r="C161">
        <v>2442.09999990463</v>
      </c>
      <c r="D161" t="s">
        <v>719</v>
      </c>
      <c r="E161" t="s">
        <v>720</v>
      </c>
      <c r="F161">
        <v>5</v>
      </c>
      <c r="G161" t="s">
        <v>670</v>
      </c>
      <c r="H161" t="s">
        <v>419</v>
      </c>
      <c r="I161">
        <v>1759273977.1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0</v>
      </c>
      <c r="AH161">
        <v>0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1.65</v>
      </c>
      <c r="DA161">
        <v>0.5</v>
      </c>
      <c r="DB161" t="s">
        <v>421</v>
      </c>
      <c r="DC161">
        <v>2</v>
      </c>
      <c r="DD161">
        <v>1759273977.1</v>
      </c>
      <c r="DE161">
        <v>420.166333333333</v>
      </c>
      <c r="DF161">
        <v>419.999666666667</v>
      </c>
      <c r="DG161">
        <v>24.1013</v>
      </c>
      <c r="DH161">
        <v>24.0416333333333</v>
      </c>
      <c r="DI161">
        <v>418.175333333333</v>
      </c>
      <c r="DJ161">
        <v>23.7419666666667</v>
      </c>
      <c r="DK161">
        <v>500.040333333333</v>
      </c>
      <c r="DL161">
        <v>90.3784</v>
      </c>
      <c r="DM161">
        <v>0.0322196666666667</v>
      </c>
      <c r="DN161">
        <v>30.4172333333333</v>
      </c>
      <c r="DO161">
        <v>30.0201333333333</v>
      </c>
      <c r="DP161">
        <v>999.9</v>
      </c>
      <c r="DQ161">
        <v>0</v>
      </c>
      <c r="DR161">
        <v>0</v>
      </c>
      <c r="DS161">
        <v>9989.37333333333</v>
      </c>
      <c r="DT161">
        <v>0</v>
      </c>
      <c r="DU161">
        <v>0.27582</v>
      </c>
      <c r="DV161">
        <v>0.166737666666667</v>
      </c>
      <c r="DW161">
        <v>430.543</v>
      </c>
      <c r="DX161">
        <v>430.345666666667</v>
      </c>
      <c r="DY161">
        <v>0.0596625333333333</v>
      </c>
      <c r="DZ161">
        <v>419.999666666667</v>
      </c>
      <c r="EA161">
        <v>24.0416333333333</v>
      </c>
      <c r="EB161">
        <v>2.17823666666667</v>
      </c>
      <c r="EC161">
        <v>2.17284333333333</v>
      </c>
      <c r="ED161">
        <v>18.8031666666667</v>
      </c>
      <c r="EE161">
        <v>18.7634666666667</v>
      </c>
      <c r="EF161">
        <v>0.00500059</v>
      </c>
      <c r="EG161">
        <v>0</v>
      </c>
      <c r="EH161">
        <v>0</v>
      </c>
      <c r="EI161">
        <v>0</v>
      </c>
      <c r="EJ161">
        <v>179.233333333333</v>
      </c>
      <c r="EK161">
        <v>0.00500059</v>
      </c>
      <c r="EL161">
        <v>-6.73333333333333</v>
      </c>
      <c r="EM161">
        <v>-0.3</v>
      </c>
      <c r="EN161">
        <v>36.083</v>
      </c>
      <c r="EO161">
        <v>39.4996666666667</v>
      </c>
      <c r="EP161">
        <v>37.458</v>
      </c>
      <c r="EQ161">
        <v>39.8956666666667</v>
      </c>
      <c r="ER161">
        <v>38.3956666666667</v>
      </c>
      <c r="ES161">
        <v>0</v>
      </c>
      <c r="ET161">
        <v>0</v>
      </c>
      <c r="EU161">
        <v>0</v>
      </c>
      <c r="EV161">
        <v>1759273964.3</v>
      </c>
      <c r="EW161">
        <v>0</v>
      </c>
      <c r="EX161">
        <v>176.572</v>
      </c>
      <c r="EY161">
        <v>-25.753846431249</v>
      </c>
      <c r="EZ161">
        <v>21.4076921127016</v>
      </c>
      <c r="FA161">
        <v>-9.54</v>
      </c>
      <c r="FB161">
        <v>15</v>
      </c>
      <c r="FC161">
        <v>0</v>
      </c>
      <c r="FD161" t="s">
        <v>422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0.18137825</v>
      </c>
      <c r="FQ161">
        <v>0.0180892781954889</v>
      </c>
      <c r="FR161">
        <v>0.0158494149667267</v>
      </c>
      <c r="FS161">
        <v>1</v>
      </c>
      <c r="FT161">
        <v>175.808823529412</v>
      </c>
      <c r="FU161">
        <v>-4.47517191964184</v>
      </c>
      <c r="FV161">
        <v>6.06316591962138</v>
      </c>
      <c r="FW161">
        <v>-1</v>
      </c>
      <c r="FX161">
        <v>0.05657273</v>
      </c>
      <c r="FY161">
        <v>0.012751822556391</v>
      </c>
      <c r="FZ161">
        <v>0.00285289174752566</v>
      </c>
      <c r="GA161">
        <v>1</v>
      </c>
      <c r="GB161">
        <v>2</v>
      </c>
      <c r="GC161">
        <v>2</v>
      </c>
      <c r="GD161" t="s">
        <v>423</v>
      </c>
      <c r="GE161">
        <v>3.13296</v>
      </c>
      <c r="GF161">
        <v>2.71039</v>
      </c>
      <c r="GG161">
        <v>0.0894242</v>
      </c>
      <c r="GH161">
        <v>0.08987</v>
      </c>
      <c r="GI161">
        <v>0.103228</v>
      </c>
      <c r="GJ161">
        <v>0.103726</v>
      </c>
      <c r="GK161">
        <v>34294.3</v>
      </c>
      <c r="GL161">
        <v>36719.5</v>
      </c>
      <c r="GM161">
        <v>34075.2</v>
      </c>
      <c r="GN161">
        <v>36529.5</v>
      </c>
      <c r="GO161">
        <v>43150.3</v>
      </c>
      <c r="GP161">
        <v>46993.1</v>
      </c>
      <c r="GQ161">
        <v>53153.2</v>
      </c>
      <c r="GR161">
        <v>58377.3</v>
      </c>
      <c r="GS161">
        <v>1.95217</v>
      </c>
      <c r="GT161">
        <v>1.7725</v>
      </c>
      <c r="GU161">
        <v>0.0917353</v>
      </c>
      <c r="GV161">
        <v>0</v>
      </c>
      <c r="GW161">
        <v>28.527</v>
      </c>
      <c r="GX161">
        <v>999.9</v>
      </c>
      <c r="GY161">
        <v>55.823</v>
      </c>
      <c r="GZ161">
        <v>31.34</v>
      </c>
      <c r="HA161">
        <v>28.4107</v>
      </c>
      <c r="HB161">
        <v>54.5706</v>
      </c>
      <c r="HC161">
        <v>48.117</v>
      </c>
      <c r="HD161">
        <v>1</v>
      </c>
      <c r="HE161">
        <v>0.068064</v>
      </c>
      <c r="HF161">
        <v>-1.50186</v>
      </c>
      <c r="HG161">
        <v>20.125</v>
      </c>
      <c r="HH161">
        <v>5.19827</v>
      </c>
      <c r="HI161">
        <v>12.0046</v>
      </c>
      <c r="HJ161">
        <v>4.97545</v>
      </c>
      <c r="HK161">
        <v>3.294</v>
      </c>
      <c r="HL161">
        <v>9999</v>
      </c>
      <c r="HM161">
        <v>9999</v>
      </c>
      <c r="HN161">
        <v>58.2</v>
      </c>
      <c r="HO161">
        <v>9999</v>
      </c>
      <c r="HP161">
        <v>1.86325</v>
      </c>
      <c r="HQ161">
        <v>1.86813</v>
      </c>
      <c r="HR161">
        <v>1.86783</v>
      </c>
      <c r="HS161">
        <v>1.86905</v>
      </c>
      <c r="HT161">
        <v>1.86983</v>
      </c>
      <c r="HU161">
        <v>1.8659</v>
      </c>
      <c r="HV161">
        <v>1.86701</v>
      </c>
      <c r="HW161">
        <v>1.86844</v>
      </c>
      <c r="HX161">
        <v>5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1.991</v>
      </c>
      <c r="IL161">
        <v>0.3593</v>
      </c>
      <c r="IM161">
        <v>0.597718743632158</v>
      </c>
      <c r="IN161">
        <v>0.00361529761911597</v>
      </c>
      <c r="IO161">
        <v>-7.80012915215668e-07</v>
      </c>
      <c r="IP161">
        <v>2.42927914842525e-10</v>
      </c>
      <c r="IQ161">
        <v>-0.106260553314027</v>
      </c>
      <c r="IR161">
        <v>-0.0164637104937544</v>
      </c>
      <c r="IS161">
        <v>0.00201699861531707</v>
      </c>
      <c r="IT161">
        <v>-2.09568535815719e-05</v>
      </c>
      <c r="IU161">
        <v>6</v>
      </c>
      <c r="IV161">
        <v>2070</v>
      </c>
      <c r="IW161">
        <v>1</v>
      </c>
      <c r="IX161">
        <v>30</v>
      </c>
      <c r="IY161">
        <v>29321233</v>
      </c>
      <c r="IZ161">
        <v>29321233</v>
      </c>
      <c r="JA161">
        <v>0.992432</v>
      </c>
      <c r="JB161">
        <v>2.63306</v>
      </c>
      <c r="JC161">
        <v>1.54785</v>
      </c>
      <c r="JD161">
        <v>2.31201</v>
      </c>
      <c r="JE161">
        <v>1.64673</v>
      </c>
      <c r="JF161">
        <v>2.30469</v>
      </c>
      <c r="JG161">
        <v>34.5321</v>
      </c>
      <c r="JH161">
        <v>24.2101</v>
      </c>
      <c r="JI161">
        <v>18</v>
      </c>
      <c r="JJ161">
        <v>503.397</v>
      </c>
      <c r="JK161">
        <v>389.633</v>
      </c>
      <c r="JL161">
        <v>31.2781</v>
      </c>
      <c r="JM161">
        <v>28.2455</v>
      </c>
      <c r="JN161">
        <v>30.0001</v>
      </c>
      <c r="JO161">
        <v>28.2221</v>
      </c>
      <c r="JP161">
        <v>28.1742</v>
      </c>
      <c r="JQ161">
        <v>19.9001</v>
      </c>
      <c r="JR161">
        <v>18.9212</v>
      </c>
      <c r="JS161">
        <v>15.1435</v>
      </c>
      <c r="JT161">
        <v>31.2585</v>
      </c>
      <c r="JU161">
        <v>420</v>
      </c>
      <c r="JV161">
        <v>24.0168</v>
      </c>
      <c r="JW161">
        <v>96.6241</v>
      </c>
      <c r="JX161">
        <v>94.5871</v>
      </c>
    </row>
    <row r="162" spans="1:284">
      <c r="A162">
        <v>146</v>
      </c>
      <c r="B162">
        <v>1759273982.1</v>
      </c>
      <c r="C162">
        <v>2444.09999990463</v>
      </c>
      <c r="D162" t="s">
        <v>721</v>
      </c>
      <c r="E162" t="s">
        <v>722</v>
      </c>
      <c r="F162">
        <v>5</v>
      </c>
      <c r="G162" t="s">
        <v>670</v>
      </c>
      <c r="H162" t="s">
        <v>419</v>
      </c>
      <c r="I162">
        <v>1759273979.1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0</v>
      </c>
      <c r="AH162">
        <v>0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1.65</v>
      </c>
      <c r="DA162">
        <v>0.5</v>
      </c>
      <c r="DB162" t="s">
        <v>421</v>
      </c>
      <c r="DC162">
        <v>2</v>
      </c>
      <c r="DD162">
        <v>1759273979.1</v>
      </c>
      <c r="DE162">
        <v>420.173666666667</v>
      </c>
      <c r="DF162">
        <v>420.023333333333</v>
      </c>
      <c r="DG162">
        <v>24.1017333333333</v>
      </c>
      <c r="DH162">
        <v>24.0417666666667</v>
      </c>
      <c r="DI162">
        <v>418.182666666667</v>
      </c>
      <c r="DJ162">
        <v>23.7424</v>
      </c>
      <c r="DK162">
        <v>499.996333333333</v>
      </c>
      <c r="DL162">
        <v>90.3775333333333</v>
      </c>
      <c r="DM162">
        <v>0.0322557333333333</v>
      </c>
      <c r="DN162">
        <v>30.4173333333333</v>
      </c>
      <c r="DO162">
        <v>30.0206333333333</v>
      </c>
      <c r="DP162">
        <v>999.9</v>
      </c>
      <c r="DQ162">
        <v>0</v>
      </c>
      <c r="DR162">
        <v>0</v>
      </c>
      <c r="DS162">
        <v>9992.50666666667</v>
      </c>
      <c r="DT162">
        <v>0</v>
      </c>
      <c r="DU162">
        <v>0.27582</v>
      </c>
      <c r="DV162">
        <v>0.150309</v>
      </c>
      <c r="DW162">
        <v>430.550666666667</v>
      </c>
      <c r="DX162">
        <v>430.37</v>
      </c>
      <c r="DY162">
        <v>0.0599702333333333</v>
      </c>
      <c r="DZ162">
        <v>420.023333333333</v>
      </c>
      <c r="EA162">
        <v>24.0417666666667</v>
      </c>
      <c r="EB162">
        <v>2.17825666666667</v>
      </c>
      <c r="EC162">
        <v>2.17283666666667</v>
      </c>
      <c r="ED162">
        <v>18.8033</v>
      </c>
      <c r="EE162">
        <v>18.7634</v>
      </c>
      <c r="EF162">
        <v>0.00500059</v>
      </c>
      <c r="EG162">
        <v>0</v>
      </c>
      <c r="EH162">
        <v>0</v>
      </c>
      <c r="EI162">
        <v>0</v>
      </c>
      <c r="EJ162">
        <v>178.133333333333</v>
      </c>
      <c r="EK162">
        <v>0.00500059</v>
      </c>
      <c r="EL162">
        <v>-6.93333333333333</v>
      </c>
      <c r="EM162">
        <v>0.333333333333333</v>
      </c>
      <c r="EN162">
        <v>36.062</v>
      </c>
      <c r="EO162">
        <v>39.458</v>
      </c>
      <c r="EP162">
        <v>37.437</v>
      </c>
      <c r="EQ162">
        <v>39.854</v>
      </c>
      <c r="ER162">
        <v>38.375</v>
      </c>
      <c r="ES162">
        <v>0</v>
      </c>
      <c r="ET162">
        <v>0</v>
      </c>
      <c r="EU162">
        <v>0</v>
      </c>
      <c r="EV162">
        <v>1759273966.1</v>
      </c>
      <c r="EW162">
        <v>0</v>
      </c>
      <c r="EX162">
        <v>176.453846153846</v>
      </c>
      <c r="EY162">
        <v>-16.2666669350673</v>
      </c>
      <c r="EZ162">
        <v>8.04102544389534</v>
      </c>
      <c r="FA162">
        <v>-9.63846153846154</v>
      </c>
      <c r="FB162">
        <v>15</v>
      </c>
      <c r="FC162">
        <v>0</v>
      </c>
      <c r="FD162" t="s">
        <v>422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0.177887</v>
      </c>
      <c r="FQ162">
        <v>-0.0405324812030076</v>
      </c>
      <c r="FR162">
        <v>0.0191734339908113</v>
      </c>
      <c r="FS162">
        <v>1</v>
      </c>
      <c r="FT162">
        <v>176.076470588235</v>
      </c>
      <c r="FU162">
        <v>-4.42475187926547</v>
      </c>
      <c r="FV162">
        <v>6.14649870794601</v>
      </c>
      <c r="FW162">
        <v>-1</v>
      </c>
      <c r="FX162">
        <v>0.0565281</v>
      </c>
      <c r="FY162">
        <v>0.0261006676691729</v>
      </c>
      <c r="FZ162">
        <v>0.00274594220186806</v>
      </c>
      <c r="GA162">
        <v>1</v>
      </c>
      <c r="GB162">
        <v>2</v>
      </c>
      <c r="GC162">
        <v>2</v>
      </c>
      <c r="GD162" t="s">
        <v>423</v>
      </c>
      <c r="GE162">
        <v>3.13284</v>
      </c>
      <c r="GF162">
        <v>2.71033</v>
      </c>
      <c r="GG162">
        <v>0.0894292</v>
      </c>
      <c r="GH162">
        <v>0.0898741</v>
      </c>
      <c r="GI162">
        <v>0.103228</v>
      </c>
      <c r="GJ162">
        <v>0.103725</v>
      </c>
      <c r="GK162">
        <v>34294.3</v>
      </c>
      <c r="GL162">
        <v>36719.4</v>
      </c>
      <c r="GM162">
        <v>34075.4</v>
      </c>
      <c r="GN162">
        <v>36529.6</v>
      </c>
      <c r="GO162">
        <v>43150.3</v>
      </c>
      <c r="GP162">
        <v>46993.3</v>
      </c>
      <c r="GQ162">
        <v>53153.2</v>
      </c>
      <c r="GR162">
        <v>58377.5</v>
      </c>
      <c r="GS162">
        <v>1.95205</v>
      </c>
      <c r="GT162">
        <v>1.77245</v>
      </c>
      <c r="GU162">
        <v>0.0917353</v>
      </c>
      <c r="GV162">
        <v>0</v>
      </c>
      <c r="GW162">
        <v>28.5282</v>
      </c>
      <c r="GX162">
        <v>999.9</v>
      </c>
      <c r="GY162">
        <v>55.823</v>
      </c>
      <c r="GZ162">
        <v>31.34</v>
      </c>
      <c r="HA162">
        <v>28.4112</v>
      </c>
      <c r="HB162">
        <v>54.6406</v>
      </c>
      <c r="HC162">
        <v>47.9367</v>
      </c>
      <c r="HD162">
        <v>1</v>
      </c>
      <c r="HE162">
        <v>0.0683003</v>
      </c>
      <c r="HF162">
        <v>-1.48881</v>
      </c>
      <c r="HG162">
        <v>20.1252</v>
      </c>
      <c r="HH162">
        <v>5.19797</v>
      </c>
      <c r="HI162">
        <v>12.0041</v>
      </c>
      <c r="HJ162">
        <v>4.9753</v>
      </c>
      <c r="HK162">
        <v>3.294</v>
      </c>
      <c r="HL162">
        <v>9999</v>
      </c>
      <c r="HM162">
        <v>9999</v>
      </c>
      <c r="HN162">
        <v>58.2</v>
      </c>
      <c r="HO162">
        <v>9999</v>
      </c>
      <c r="HP162">
        <v>1.86325</v>
      </c>
      <c r="HQ162">
        <v>1.86813</v>
      </c>
      <c r="HR162">
        <v>1.86783</v>
      </c>
      <c r="HS162">
        <v>1.86905</v>
      </c>
      <c r="HT162">
        <v>1.86984</v>
      </c>
      <c r="HU162">
        <v>1.86591</v>
      </c>
      <c r="HV162">
        <v>1.86699</v>
      </c>
      <c r="HW162">
        <v>1.86843</v>
      </c>
      <c r="HX162">
        <v>5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1.991</v>
      </c>
      <c r="IL162">
        <v>0.3594</v>
      </c>
      <c r="IM162">
        <v>0.597718743632158</v>
      </c>
      <c r="IN162">
        <v>0.00361529761911597</v>
      </c>
      <c r="IO162">
        <v>-7.80012915215668e-07</v>
      </c>
      <c r="IP162">
        <v>2.42927914842525e-10</v>
      </c>
      <c r="IQ162">
        <v>-0.106260553314027</v>
      </c>
      <c r="IR162">
        <v>-0.0164637104937544</v>
      </c>
      <c r="IS162">
        <v>0.00201699861531707</v>
      </c>
      <c r="IT162">
        <v>-2.09568535815719e-05</v>
      </c>
      <c r="IU162">
        <v>6</v>
      </c>
      <c r="IV162">
        <v>2070</v>
      </c>
      <c r="IW162">
        <v>1</v>
      </c>
      <c r="IX162">
        <v>30</v>
      </c>
      <c r="IY162">
        <v>29321233</v>
      </c>
      <c r="IZ162">
        <v>29321233</v>
      </c>
      <c r="JA162">
        <v>0.993652</v>
      </c>
      <c r="JB162">
        <v>2.64526</v>
      </c>
      <c r="JC162">
        <v>1.54785</v>
      </c>
      <c r="JD162">
        <v>2.31079</v>
      </c>
      <c r="JE162">
        <v>1.64551</v>
      </c>
      <c r="JF162">
        <v>2.34131</v>
      </c>
      <c r="JG162">
        <v>34.5549</v>
      </c>
      <c r="JH162">
        <v>24.2101</v>
      </c>
      <c r="JI162">
        <v>18</v>
      </c>
      <c r="JJ162">
        <v>503.315</v>
      </c>
      <c r="JK162">
        <v>389.606</v>
      </c>
      <c r="JL162">
        <v>31.2691</v>
      </c>
      <c r="JM162">
        <v>28.2455</v>
      </c>
      <c r="JN162">
        <v>30.0002</v>
      </c>
      <c r="JO162">
        <v>28.2221</v>
      </c>
      <c r="JP162">
        <v>28.1742</v>
      </c>
      <c r="JQ162">
        <v>19.8999</v>
      </c>
      <c r="JR162">
        <v>18.9212</v>
      </c>
      <c r="JS162">
        <v>15.1435</v>
      </c>
      <c r="JT162">
        <v>31.2585</v>
      </c>
      <c r="JU162">
        <v>420</v>
      </c>
      <c r="JV162">
        <v>24.0159</v>
      </c>
      <c r="JW162">
        <v>96.6244</v>
      </c>
      <c r="JX162">
        <v>94.5874</v>
      </c>
    </row>
    <row r="163" spans="1:284">
      <c r="A163">
        <v>147</v>
      </c>
      <c r="B163">
        <v>1759273984.1</v>
      </c>
      <c r="C163">
        <v>2446.09999990463</v>
      </c>
      <c r="D163" t="s">
        <v>723</v>
      </c>
      <c r="E163" t="s">
        <v>724</v>
      </c>
      <c r="F163">
        <v>5</v>
      </c>
      <c r="G163" t="s">
        <v>670</v>
      </c>
      <c r="H163" t="s">
        <v>419</v>
      </c>
      <c r="I163">
        <v>1759273981.1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0</v>
      </c>
      <c r="AH163">
        <v>0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1.65</v>
      </c>
      <c r="DA163">
        <v>0.5</v>
      </c>
      <c r="DB163" t="s">
        <v>421</v>
      </c>
      <c r="DC163">
        <v>2</v>
      </c>
      <c r="DD163">
        <v>1759273981.1</v>
      </c>
      <c r="DE163">
        <v>420.178333333333</v>
      </c>
      <c r="DF163">
        <v>420.023</v>
      </c>
      <c r="DG163">
        <v>24.1017333333333</v>
      </c>
      <c r="DH163">
        <v>24.0414666666667</v>
      </c>
      <c r="DI163">
        <v>418.187333333333</v>
      </c>
      <c r="DJ163">
        <v>23.7424</v>
      </c>
      <c r="DK163">
        <v>499.970333333333</v>
      </c>
      <c r="DL163">
        <v>90.3771333333333</v>
      </c>
      <c r="DM163">
        <v>0.0322172666666667</v>
      </c>
      <c r="DN163">
        <v>30.4176666666667</v>
      </c>
      <c r="DO163">
        <v>30.0217666666667</v>
      </c>
      <c r="DP163">
        <v>999.9</v>
      </c>
      <c r="DQ163">
        <v>0</v>
      </c>
      <c r="DR163">
        <v>0</v>
      </c>
      <c r="DS163">
        <v>10006.4733333333</v>
      </c>
      <c r="DT163">
        <v>0</v>
      </c>
      <c r="DU163">
        <v>0.27582</v>
      </c>
      <c r="DV163">
        <v>0.155395333333333</v>
      </c>
      <c r="DW163">
        <v>430.555333333333</v>
      </c>
      <c r="DX163">
        <v>430.369666666667</v>
      </c>
      <c r="DY163">
        <v>0.0602976333333333</v>
      </c>
      <c r="DZ163">
        <v>420.023</v>
      </c>
      <c r="EA163">
        <v>24.0414666666667</v>
      </c>
      <c r="EB163">
        <v>2.17824666666667</v>
      </c>
      <c r="EC163">
        <v>2.1728</v>
      </c>
      <c r="ED163">
        <v>18.8032333333333</v>
      </c>
      <c r="EE163">
        <v>18.7631333333333</v>
      </c>
      <c r="EF163">
        <v>0.00500059</v>
      </c>
      <c r="EG163">
        <v>0</v>
      </c>
      <c r="EH163">
        <v>0</v>
      </c>
      <c r="EI163">
        <v>0</v>
      </c>
      <c r="EJ163">
        <v>182.6</v>
      </c>
      <c r="EK163">
        <v>0.00500059</v>
      </c>
      <c r="EL163">
        <v>-11.6333333333333</v>
      </c>
      <c r="EM163">
        <v>-0.9</v>
      </c>
      <c r="EN163">
        <v>36.062</v>
      </c>
      <c r="EO163">
        <v>39.4163333333333</v>
      </c>
      <c r="EP163">
        <v>37.437</v>
      </c>
      <c r="EQ163">
        <v>39.8123333333333</v>
      </c>
      <c r="ER163">
        <v>38.375</v>
      </c>
      <c r="ES163">
        <v>0</v>
      </c>
      <c r="ET163">
        <v>0</v>
      </c>
      <c r="EU163">
        <v>0</v>
      </c>
      <c r="EV163">
        <v>1759273967.9</v>
      </c>
      <c r="EW163">
        <v>0</v>
      </c>
      <c r="EX163">
        <v>176.468</v>
      </c>
      <c r="EY163">
        <v>11.1230766292635</v>
      </c>
      <c r="EZ163">
        <v>-8.01538453586478</v>
      </c>
      <c r="FA163">
        <v>-9.896</v>
      </c>
      <c r="FB163">
        <v>15</v>
      </c>
      <c r="FC163">
        <v>0</v>
      </c>
      <c r="FD163" t="s">
        <v>422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0.175058</v>
      </c>
      <c r="FQ163">
        <v>-0.135234947368421</v>
      </c>
      <c r="FR163">
        <v>0.0228373599787716</v>
      </c>
      <c r="FS163">
        <v>1</v>
      </c>
      <c r="FT163">
        <v>176.226470588235</v>
      </c>
      <c r="FU163">
        <v>-3.90679931213438</v>
      </c>
      <c r="FV163">
        <v>6.11176824435158</v>
      </c>
      <c r="FW163">
        <v>-1</v>
      </c>
      <c r="FX163">
        <v>0.05714074</v>
      </c>
      <c r="FY163">
        <v>0.02828672481203</v>
      </c>
      <c r="FZ163">
        <v>0.0028559168745606</v>
      </c>
      <c r="GA163">
        <v>1</v>
      </c>
      <c r="GB163">
        <v>2</v>
      </c>
      <c r="GC163">
        <v>2</v>
      </c>
      <c r="GD163" t="s">
        <v>423</v>
      </c>
      <c r="GE163">
        <v>3.13306</v>
      </c>
      <c r="GF163">
        <v>2.71026</v>
      </c>
      <c r="GG163">
        <v>0.0894307</v>
      </c>
      <c r="GH163">
        <v>0.089868</v>
      </c>
      <c r="GI163">
        <v>0.103226</v>
      </c>
      <c r="GJ163">
        <v>0.103723</v>
      </c>
      <c r="GK163">
        <v>34294.4</v>
      </c>
      <c r="GL163">
        <v>36719.7</v>
      </c>
      <c r="GM163">
        <v>34075.5</v>
      </c>
      <c r="GN163">
        <v>36529.6</v>
      </c>
      <c r="GO163">
        <v>43150.5</v>
      </c>
      <c r="GP163">
        <v>46993.6</v>
      </c>
      <c r="GQ163">
        <v>53153.4</v>
      </c>
      <c r="GR163">
        <v>58377.7</v>
      </c>
      <c r="GS163">
        <v>1.95225</v>
      </c>
      <c r="GT163">
        <v>1.77215</v>
      </c>
      <c r="GU163">
        <v>0.0917353</v>
      </c>
      <c r="GV163">
        <v>0</v>
      </c>
      <c r="GW163">
        <v>28.5288</v>
      </c>
      <c r="GX163">
        <v>999.9</v>
      </c>
      <c r="GY163">
        <v>55.823</v>
      </c>
      <c r="GZ163">
        <v>31.34</v>
      </c>
      <c r="HA163">
        <v>28.4099</v>
      </c>
      <c r="HB163">
        <v>54.7406</v>
      </c>
      <c r="HC163">
        <v>47.9888</v>
      </c>
      <c r="HD163">
        <v>1</v>
      </c>
      <c r="HE163">
        <v>0.0684604</v>
      </c>
      <c r="HF163">
        <v>-1.50193</v>
      </c>
      <c r="HG163">
        <v>20.1251</v>
      </c>
      <c r="HH163">
        <v>5.19797</v>
      </c>
      <c r="HI163">
        <v>12.0044</v>
      </c>
      <c r="HJ163">
        <v>4.9753</v>
      </c>
      <c r="HK163">
        <v>3.294</v>
      </c>
      <c r="HL163">
        <v>9999</v>
      </c>
      <c r="HM163">
        <v>9999</v>
      </c>
      <c r="HN163">
        <v>58.2</v>
      </c>
      <c r="HO163">
        <v>9999</v>
      </c>
      <c r="HP163">
        <v>1.86325</v>
      </c>
      <c r="HQ163">
        <v>1.86813</v>
      </c>
      <c r="HR163">
        <v>1.86784</v>
      </c>
      <c r="HS163">
        <v>1.86905</v>
      </c>
      <c r="HT163">
        <v>1.86984</v>
      </c>
      <c r="HU163">
        <v>1.86591</v>
      </c>
      <c r="HV163">
        <v>1.86698</v>
      </c>
      <c r="HW163">
        <v>1.86842</v>
      </c>
      <c r="HX163">
        <v>5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1.991</v>
      </c>
      <c r="IL163">
        <v>0.3594</v>
      </c>
      <c r="IM163">
        <v>0.597718743632158</v>
      </c>
      <c r="IN163">
        <v>0.00361529761911597</v>
      </c>
      <c r="IO163">
        <v>-7.80012915215668e-07</v>
      </c>
      <c r="IP163">
        <v>2.42927914842525e-10</v>
      </c>
      <c r="IQ163">
        <v>-0.106260553314027</v>
      </c>
      <c r="IR163">
        <v>-0.0164637104937544</v>
      </c>
      <c r="IS163">
        <v>0.00201699861531707</v>
      </c>
      <c r="IT163">
        <v>-2.09568535815719e-05</v>
      </c>
      <c r="IU163">
        <v>6</v>
      </c>
      <c r="IV163">
        <v>2070</v>
      </c>
      <c r="IW163">
        <v>1</v>
      </c>
      <c r="IX163">
        <v>30</v>
      </c>
      <c r="IY163">
        <v>29321233.1</v>
      </c>
      <c r="IZ163">
        <v>29321233.1</v>
      </c>
      <c r="JA163">
        <v>0.992432</v>
      </c>
      <c r="JB163">
        <v>2.6355</v>
      </c>
      <c r="JC163">
        <v>1.54785</v>
      </c>
      <c r="JD163">
        <v>2.31201</v>
      </c>
      <c r="JE163">
        <v>1.64673</v>
      </c>
      <c r="JF163">
        <v>2.33276</v>
      </c>
      <c r="JG163">
        <v>34.5321</v>
      </c>
      <c r="JH163">
        <v>24.2188</v>
      </c>
      <c r="JI163">
        <v>18</v>
      </c>
      <c r="JJ163">
        <v>503.447</v>
      </c>
      <c r="JK163">
        <v>389.445</v>
      </c>
      <c r="JL163">
        <v>31.2593</v>
      </c>
      <c r="JM163">
        <v>28.2455</v>
      </c>
      <c r="JN163">
        <v>30.0001</v>
      </c>
      <c r="JO163">
        <v>28.2221</v>
      </c>
      <c r="JP163">
        <v>28.1742</v>
      </c>
      <c r="JQ163">
        <v>19.8994</v>
      </c>
      <c r="JR163">
        <v>18.9212</v>
      </c>
      <c r="JS163">
        <v>15.1435</v>
      </c>
      <c r="JT163">
        <v>31.2361</v>
      </c>
      <c r="JU163">
        <v>420</v>
      </c>
      <c r="JV163">
        <v>24.0169</v>
      </c>
      <c r="JW163">
        <v>96.6247</v>
      </c>
      <c r="JX163">
        <v>94.5876</v>
      </c>
    </row>
    <row r="164" spans="1:284">
      <c r="A164">
        <v>148</v>
      </c>
      <c r="B164">
        <v>1759273986.1</v>
      </c>
      <c r="C164">
        <v>2448.09999990463</v>
      </c>
      <c r="D164" t="s">
        <v>725</v>
      </c>
      <c r="E164" t="s">
        <v>726</v>
      </c>
      <c r="F164">
        <v>5</v>
      </c>
      <c r="G164" t="s">
        <v>670</v>
      </c>
      <c r="H164" t="s">
        <v>419</v>
      </c>
      <c r="I164">
        <v>1759273983.1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0</v>
      </c>
      <c r="AH164">
        <v>0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1.65</v>
      </c>
      <c r="DA164">
        <v>0.5</v>
      </c>
      <c r="DB164" t="s">
        <v>421</v>
      </c>
      <c r="DC164">
        <v>2</v>
      </c>
      <c r="DD164">
        <v>1759273983.1</v>
      </c>
      <c r="DE164">
        <v>420.18</v>
      </c>
      <c r="DF164">
        <v>420.022333333333</v>
      </c>
      <c r="DG164">
        <v>24.1013666666667</v>
      </c>
      <c r="DH164">
        <v>24.0407</v>
      </c>
      <c r="DI164">
        <v>418.189</v>
      </c>
      <c r="DJ164">
        <v>23.7420666666667</v>
      </c>
      <c r="DK164">
        <v>499.984</v>
      </c>
      <c r="DL164">
        <v>90.3771666666667</v>
      </c>
      <c r="DM164">
        <v>0.0322780666666667</v>
      </c>
      <c r="DN164">
        <v>30.4176333333333</v>
      </c>
      <c r="DO164">
        <v>30.0225</v>
      </c>
      <c r="DP164">
        <v>999.9</v>
      </c>
      <c r="DQ164">
        <v>0</v>
      </c>
      <c r="DR164">
        <v>0</v>
      </c>
      <c r="DS164">
        <v>10002.7266666667</v>
      </c>
      <c r="DT164">
        <v>0</v>
      </c>
      <c r="DU164">
        <v>0.27582</v>
      </c>
      <c r="DV164">
        <v>0.157928333333333</v>
      </c>
      <c r="DW164">
        <v>430.557</v>
      </c>
      <c r="DX164">
        <v>430.368666666667</v>
      </c>
      <c r="DY164">
        <v>0.0606937333333333</v>
      </c>
      <c r="DZ164">
        <v>420.022333333333</v>
      </c>
      <c r="EA164">
        <v>24.0407</v>
      </c>
      <c r="EB164">
        <v>2.17821333333333</v>
      </c>
      <c r="EC164">
        <v>2.17273333333333</v>
      </c>
      <c r="ED164">
        <v>18.8029666666667</v>
      </c>
      <c r="EE164">
        <v>18.7626333333333</v>
      </c>
      <c r="EF164">
        <v>0.00500059</v>
      </c>
      <c r="EG164">
        <v>0</v>
      </c>
      <c r="EH164">
        <v>0</v>
      </c>
      <c r="EI164">
        <v>0</v>
      </c>
      <c r="EJ164">
        <v>176.8</v>
      </c>
      <c r="EK164">
        <v>0.00500059</v>
      </c>
      <c r="EL164">
        <v>-9.03333333333333</v>
      </c>
      <c r="EM164">
        <v>-1</v>
      </c>
      <c r="EN164">
        <v>36.062</v>
      </c>
      <c r="EO164">
        <v>39.3956666666667</v>
      </c>
      <c r="EP164">
        <v>37.4163333333333</v>
      </c>
      <c r="EQ164">
        <v>39.7496666666667</v>
      </c>
      <c r="ER164">
        <v>38.354</v>
      </c>
      <c r="ES164">
        <v>0</v>
      </c>
      <c r="ET164">
        <v>0</v>
      </c>
      <c r="EU164">
        <v>0</v>
      </c>
      <c r="EV164">
        <v>1759273970.3</v>
      </c>
      <c r="EW164">
        <v>0</v>
      </c>
      <c r="EX164">
        <v>176.424</v>
      </c>
      <c r="EY164">
        <v>31.3769231116981</v>
      </c>
      <c r="EZ164">
        <v>-23.8307691892929</v>
      </c>
      <c r="FA164">
        <v>-10.032</v>
      </c>
      <c r="FB164">
        <v>15</v>
      </c>
      <c r="FC164">
        <v>0</v>
      </c>
      <c r="FD164" t="s">
        <v>422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0.17781675</v>
      </c>
      <c r="FQ164">
        <v>-0.153806842105264</v>
      </c>
      <c r="FR164">
        <v>0.0221845756458739</v>
      </c>
      <c r="FS164">
        <v>1</v>
      </c>
      <c r="FT164">
        <v>176.847058823529</v>
      </c>
      <c r="FU164">
        <v>0.849503286698581</v>
      </c>
      <c r="FV164">
        <v>5.88688648828492</v>
      </c>
      <c r="FW164">
        <v>-1</v>
      </c>
      <c r="FX164">
        <v>0.05801001</v>
      </c>
      <c r="FY164">
        <v>0.0241083789473684</v>
      </c>
      <c r="FZ164">
        <v>0.0024797145129833</v>
      </c>
      <c r="GA164">
        <v>1</v>
      </c>
      <c r="GB164">
        <v>2</v>
      </c>
      <c r="GC164">
        <v>2</v>
      </c>
      <c r="GD164" t="s">
        <v>423</v>
      </c>
      <c r="GE164">
        <v>3.13301</v>
      </c>
      <c r="GF164">
        <v>2.71052</v>
      </c>
      <c r="GG164">
        <v>0.0894274</v>
      </c>
      <c r="GH164">
        <v>0.0898655</v>
      </c>
      <c r="GI164">
        <v>0.103223</v>
      </c>
      <c r="GJ164">
        <v>0.10372</v>
      </c>
      <c r="GK164">
        <v>34294.4</v>
      </c>
      <c r="GL164">
        <v>36719.8</v>
      </c>
      <c r="GM164">
        <v>34075.4</v>
      </c>
      <c r="GN164">
        <v>36529.6</v>
      </c>
      <c r="GO164">
        <v>43150.6</v>
      </c>
      <c r="GP164">
        <v>46993.7</v>
      </c>
      <c r="GQ164">
        <v>53153.3</v>
      </c>
      <c r="GR164">
        <v>58377.6</v>
      </c>
      <c r="GS164">
        <v>1.95222</v>
      </c>
      <c r="GT164">
        <v>1.77213</v>
      </c>
      <c r="GU164">
        <v>0.0917166</v>
      </c>
      <c r="GV164">
        <v>0</v>
      </c>
      <c r="GW164">
        <v>28.5301</v>
      </c>
      <c r="GX164">
        <v>999.9</v>
      </c>
      <c r="GY164">
        <v>55.823</v>
      </c>
      <c r="GZ164">
        <v>31.34</v>
      </c>
      <c r="HA164">
        <v>28.4103</v>
      </c>
      <c r="HB164">
        <v>55.0506</v>
      </c>
      <c r="HC164">
        <v>48.0088</v>
      </c>
      <c r="HD164">
        <v>1</v>
      </c>
      <c r="HE164">
        <v>0.0682342</v>
      </c>
      <c r="HF164">
        <v>-1.48474</v>
      </c>
      <c r="HG164">
        <v>20.1251</v>
      </c>
      <c r="HH164">
        <v>5.19797</v>
      </c>
      <c r="HI164">
        <v>12.0043</v>
      </c>
      <c r="HJ164">
        <v>4.97535</v>
      </c>
      <c r="HK164">
        <v>3.294</v>
      </c>
      <c r="HL164">
        <v>9999</v>
      </c>
      <c r="HM164">
        <v>9999</v>
      </c>
      <c r="HN164">
        <v>58.2</v>
      </c>
      <c r="HO164">
        <v>9999</v>
      </c>
      <c r="HP164">
        <v>1.86325</v>
      </c>
      <c r="HQ164">
        <v>1.86813</v>
      </c>
      <c r="HR164">
        <v>1.86784</v>
      </c>
      <c r="HS164">
        <v>1.86905</v>
      </c>
      <c r="HT164">
        <v>1.86985</v>
      </c>
      <c r="HU164">
        <v>1.8659</v>
      </c>
      <c r="HV164">
        <v>1.86701</v>
      </c>
      <c r="HW164">
        <v>1.86843</v>
      </c>
      <c r="HX164">
        <v>5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1.991</v>
      </c>
      <c r="IL164">
        <v>0.3593</v>
      </c>
      <c r="IM164">
        <v>0.597718743632158</v>
      </c>
      <c r="IN164">
        <v>0.00361529761911597</v>
      </c>
      <c r="IO164">
        <v>-7.80012915215668e-07</v>
      </c>
      <c r="IP164">
        <v>2.42927914842525e-10</v>
      </c>
      <c r="IQ164">
        <v>-0.106260553314027</v>
      </c>
      <c r="IR164">
        <v>-0.0164637104937544</v>
      </c>
      <c r="IS164">
        <v>0.00201699861531707</v>
      </c>
      <c r="IT164">
        <v>-2.09568535815719e-05</v>
      </c>
      <c r="IU164">
        <v>6</v>
      </c>
      <c r="IV164">
        <v>2070</v>
      </c>
      <c r="IW164">
        <v>1</v>
      </c>
      <c r="IX164">
        <v>30</v>
      </c>
      <c r="IY164">
        <v>29321233.1</v>
      </c>
      <c r="IZ164">
        <v>29321233.1</v>
      </c>
      <c r="JA164">
        <v>0.993652</v>
      </c>
      <c r="JB164">
        <v>2.6416</v>
      </c>
      <c r="JC164">
        <v>1.54785</v>
      </c>
      <c r="JD164">
        <v>2.31079</v>
      </c>
      <c r="JE164">
        <v>1.64673</v>
      </c>
      <c r="JF164">
        <v>2.30713</v>
      </c>
      <c r="JG164">
        <v>34.5321</v>
      </c>
      <c r="JH164">
        <v>24.2101</v>
      </c>
      <c r="JI164">
        <v>18</v>
      </c>
      <c r="JJ164">
        <v>503.43</v>
      </c>
      <c r="JK164">
        <v>389.431</v>
      </c>
      <c r="JL164">
        <v>31.2512</v>
      </c>
      <c r="JM164">
        <v>28.2455</v>
      </c>
      <c r="JN164">
        <v>30</v>
      </c>
      <c r="JO164">
        <v>28.2221</v>
      </c>
      <c r="JP164">
        <v>28.1742</v>
      </c>
      <c r="JQ164">
        <v>19.901</v>
      </c>
      <c r="JR164">
        <v>18.9212</v>
      </c>
      <c r="JS164">
        <v>15.1435</v>
      </c>
      <c r="JT164">
        <v>31.2361</v>
      </c>
      <c r="JU164">
        <v>420</v>
      </c>
      <c r="JV164">
        <v>24.0177</v>
      </c>
      <c r="JW164">
        <v>96.6244</v>
      </c>
      <c r="JX164">
        <v>94.5874</v>
      </c>
    </row>
    <row r="165" spans="1:284">
      <c r="A165">
        <v>149</v>
      </c>
      <c r="B165">
        <v>1759273988.1</v>
      </c>
      <c r="C165">
        <v>2450.09999990463</v>
      </c>
      <c r="D165" t="s">
        <v>727</v>
      </c>
      <c r="E165" t="s">
        <v>728</v>
      </c>
      <c r="F165">
        <v>5</v>
      </c>
      <c r="G165" t="s">
        <v>670</v>
      </c>
      <c r="H165" t="s">
        <v>419</v>
      </c>
      <c r="I165">
        <v>1759273985.1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0</v>
      </c>
      <c r="AH165">
        <v>0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1.65</v>
      </c>
      <c r="DA165">
        <v>0.5</v>
      </c>
      <c r="DB165" t="s">
        <v>421</v>
      </c>
      <c r="DC165">
        <v>2</v>
      </c>
      <c r="DD165">
        <v>1759273985.1</v>
      </c>
      <c r="DE165">
        <v>420.184</v>
      </c>
      <c r="DF165">
        <v>420.008333333333</v>
      </c>
      <c r="DG165">
        <v>24.1005666666667</v>
      </c>
      <c r="DH165">
        <v>24.0398333333333</v>
      </c>
      <c r="DI165">
        <v>418.193</v>
      </c>
      <c r="DJ165">
        <v>23.7413</v>
      </c>
      <c r="DK165">
        <v>499.992333333333</v>
      </c>
      <c r="DL165">
        <v>90.3776666666667</v>
      </c>
      <c r="DM165">
        <v>0.0325004666666667</v>
      </c>
      <c r="DN165">
        <v>30.4171</v>
      </c>
      <c r="DO165">
        <v>30.0237333333333</v>
      </c>
      <c r="DP165">
        <v>999.9</v>
      </c>
      <c r="DQ165">
        <v>0</v>
      </c>
      <c r="DR165">
        <v>0</v>
      </c>
      <c r="DS165">
        <v>9987.3</v>
      </c>
      <c r="DT165">
        <v>0</v>
      </c>
      <c r="DU165">
        <v>0.27582</v>
      </c>
      <c r="DV165">
        <v>0.175689666666667</v>
      </c>
      <c r="DW165">
        <v>430.560666666667</v>
      </c>
      <c r="DX165">
        <v>430.354</v>
      </c>
      <c r="DY165">
        <v>0.0607541333333333</v>
      </c>
      <c r="DZ165">
        <v>420.008333333333</v>
      </c>
      <c r="EA165">
        <v>24.0398333333333</v>
      </c>
      <c r="EB165">
        <v>2.17815333333333</v>
      </c>
      <c r="EC165">
        <v>2.17266666666667</v>
      </c>
      <c r="ED165">
        <v>18.8025333333333</v>
      </c>
      <c r="EE165">
        <v>18.7621666666667</v>
      </c>
      <c r="EF165">
        <v>0.00500059</v>
      </c>
      <c r="EG165">
        <v>0</v>
      </c>
      <c r="EH165">
        <v>0</v>
      </c>
      <c r="EI165">
        <v>0</v>
      </c>
      <c r="EJ165">
        <v>176.333333333333</v>
      </c>
      <c r="EK165">
        <v>0.00500059</v>
      </c>
      <c r="EL165">
        <v>-11.6666666666667</v>
      </c>
      <c r="EM165">
        <v>-1.5</v>
      </c>
      <c r="EN165">
        <v>36.0413333333333</v>
      </c>
      <c r="EO165">
        <v>39.354</v>
      </c>
      <c r="EP165">
        <v>37.3956666666667</v>
      </c>
      <c r="EQ165">
        <v>39.6873333333333</v>
      </c>
      <c r="ER165">
        <v>38.333</v>
      </c>
      <c r="ES165">
        <v>0</v>
      </c>
      <c r="ET165">
        <v>0</v>
      </c>
      <c r="EU165">
        <v>0</v>
      </c>
      <c r="EV165">
        <v>1759273972.1</v>
      </c>
      <c r="EW165">
        <v>0</v>
      </c>
      <c r="EX165">
        <v>176.388461538462</v>
      </c>
      <c r="EY165">
        <v>20.6461537003965</v>
      </c>
      <c r="EZ165">
        <v>-8.30085478407914</v>
      </c>
      <c r="FA165">
        <v>-10.3076923076923</v>
      </c>
      <c r="FB165">
        <v>15</v>
      </c>
      <c r="FC165">
        <v>0</v>
      </c>
      <c r="FD165" t="s">
        <v>422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0.1752517</v>
      </c>
      <c r="FQ165">
        <v>-0.117593684210526</v>
      </c>
      <c r="FR165">
        <v>0.0211631368164079</v>
      </c>
      <c r="FS165">
        <v>1</v>
      </c>
      <c r="FT165">
        <v>177.385294117647</v>
      </c>
      <c r="FU165">
        <v>-1.7524828740331</v>
      </c>
      <c r="FV165">
        <v>5.88818020189306</v>
      </c>
      <c r="FW165">
        <v>-1</v>
      </c>
      <c r="FX165">
        <v>0.058675865</v>
      </c>
      <c r="FY165">
        <v>0.0206842691729324</v>
      </c>
      <c r="FZ165">
        <v>0.00221048552071146</v>
      </c>
      <c r="GA165">
        <v>1</v>
      </c>
      <c r="GB165">
        <v>2</v>
      </c>
      <c r="GC165">
        <v>2</v>
      </c>
      <c r="GD165" t="s">
        <v>423</v>
      </c>
      <c r="GE165">
        <v>3.13284</v>
      </c>
      <c r="GF165">
        <v>2.71082</v>
      </c>
      <c r="GG165">
        <v>0.0894282</v>
      </c>
      <c r="GH165">
        <v>0.0898629</v>
      </c>
      <c r="GI165">
        <v>0.103223</v>
      </c>
      <c r="GJ165">
        <v>0.103721</v>
      </c>
      <c r="GK165">
        <v>34294.4</v>
      </c>
      <c r="GL165">
        <v>36719.7</v>
      </c>
      <c r="GM165">
        <v>34075.4</v>
      </c>
      <c r="GN165">
        <v>36529.4</v>
      </c>
      <c r="GO165">
        <v>43150.7</v>
      </c>
      <c r="GP165">
        <v>46993.4</v>
      </c>
      <c r="GQ165">
        <v>53153.4</v>
      </c>
      <c r="GR165">
        <v>58377.3</v>
      </c>
      <c r="GS165">
        <v>1.952</v>
      </c>
      <c r="GT165">
        <v>1.77255</v>
      </c>
      <c r="GU165">
        <v>0.0914559</v>
      </c>
      <c r="GV165">
        <v>0</v>
      </c>
      <c r="GW165">
        <v>28.5313</v>
      </c>
      <c r="GX165">
        <v>999.9</v>
      </c>
      <c r="GY165">
        <v>55.823</v>
      </c>
      <c r="GZ165">
        <v>31.36</v>
      </c>
      <c r="HA165">
        <v>28.4448</v>
      </c>
      <c r="HB165">
        <v>54.9406</v>
      </c>
      <c r="HC165">
        <v>48.0168</v>
      </c>
      <c r="HD165">
        <v>1</v>
      </c>
      <c r="HE165">
        <v>0.0679802</v>
      </c>
      <c r="HF165">
        <v>-1.46278</v>
      </c>
      <c r="HG165">
        <v>20.1253</v>
      </c>
      <c r="HH165">
        <v>5.19797</v>
      </c>
      <c r="HI165">
        <v>12.0041</v>
      </c>
      <c r="HJ165">
        <v>4.97535</v>
      </c>
      <c r="HK165">
        <v>3.294</v>
      </c>
      <c r="HL165">
        <v>9999</v>
      </c>
      <c r="HM165">
        <v>9999</v>
      </c>
      <c r="HN165">
        <v>58.2</v>
      </c>
      <c r="HO165">
        <v>9999</v>
      </c>
      <c r="HP165">
        <v>1.86325</v>
      </c>
      <c r="HQ165">
        <v>1.86813</v>
      </c>
      <c r="HR165">
        <v>1.86784</v>
      </c>
      <c r="HS165">
        <v>1.86905</v>
      </c>
      <c r="HT165">
        <v>1.86985</v>
      </c>
      <c r="HU165">
        <v>1.86591</v>
      </c>
      <c r="HV165">
        <v>1.86703</v>
      </c>
      <c r="HW165">
        <v>1.86844</v>
      </c>
      <c r="HX165">
        <v>5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1.991</v>
      </c>
      <c r="IL165">
        <v>0.3592</v>
      </c>
      <c r="IM165">
        <v>0.597718743632158</v>
      </c>
      <c r="IN165">
        <v>0.00361529761911597</v>
      </c>
      <c r="IO165">
        <v>-7.80012915215668e-07</v>
      </c>
      <c r="IP165">
        <v>2.42927914842525e-10</v>
      </c>
      <c r="IQ165">
        <v>-0.106260553314027</v>
      </c>
      <c r="IR165">
        <v>-0.0164637104937544</v>
      </c>
      <c r="IS165">
        <v>0.00201699861531707</v>
      </c>
      <c r="IT165">
        <v>-2.09568535815719e-05</v>
      </c>
      <c r="IU165">
        <v>6</v>
      </c>
      <c r="IV165">
        <v>2070</v>
      </c>
      <c r="IW165">
        <v>1</v>
      </c>
      <c r="IX165">
        <v>30</v>
      </c>
      <c r="IY165">
        <v>29321233.1</v>
      </c>
      <c r="IZ165">
        <v>29321233.1</v>
      </c>
      <c r="JA165">
        <v>0.992432</v>
      </c>
      <c r="JB165">
        <v>2.63428</v>
      </c>
      <c r="JC165">
        <v>1.54785</v>
      </c>
      <c r="JD165">
        <v>2.31079</v>
      </c>
      <c r="JE165">
        <v>1.64673</v>
      </c>
      <c r="JF165">
        <v>2.36816</v>
      </c>
      <c r="JG165">
        <v>34.5549</v>
      </c>
      <c r="JH165">
        <v>24.2188</v>
      </c>
      <c r="JI165">
        <v>18</v>
      </c>
      <c r="JJ165">
        <v>503.282</v>
      </c>
      <c r="JK165">
        <v>389.659</v>
      </c>
      <c r="JL165">
        <v>31.2428</v>
      </c>
      <c r="JM165">
        <v>28.2455</v>
      </c>
      <c r="JN165">
        <v>30</v>
      </c>
      <c r="JO165">
        <v>28.2221</v>
      </c>
      <c r="JP165">
        <v>28.1742</v>
      </c>
      <c r="JQ165">
        <v>19.9009</v>
      </c>
      <c r="JR165">
        <v>18.9212</v>
      </c>
      <c r="JS165">
        <v>15.1435</v>
      </c>
      <c r="JT165">
        <v>31.2361</v>
      </c>
      <c r="JU165">
        <v>420</v>
      </c>
      <c r="JV165">
        <v>24.0162</v>
      </c>
      <c r="JW165">
        <v>96.6245</v>
      </c>
      <c r="JX165">
        <v>94.587</v>
      </c>
    </row>
    <row r="166" spans="1:284">
      <c r="A166">
        <v>150</v>
      </c>
      <c r="B166">
        <v>1759274367.1</v>
      </c>
      <c r="C166">
        <v>2829.09999990463</v>
      </c>
      <c r="D166" t="s">
        <v>729</v>
      </c>
      <c r="E166" t="s">
        <v>730</v>
      </c>
      <c r="F166">
        <v>5</v>
      </c>
      <c r="G166" t="s">
        <v>731</v>
      </c>
      <c r="H166" t="s">
        <v>419</v>
      </c>
      <c r="I166">
        <v>1759274363.6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0</v>
      </c>
      <c r="AH166">
        <v>0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4.8</v>
      </c>
      <c r="DA166">
        <v>0.5</v>
      </c>
      <c r="DB166" t="s">
        <v>421</v>
      </c>
      <c r="DC166">
        <v>2</v>
      </c>
      <c r="DD166">
        <v>1759274363.6</v>
      </c>
      <c r="DE166">
        <v>420.3905</v>
      </c>
      <c r="DF166">
        <v>420.034</v>
      </c>
      <c r="DG166">
        <v>24.0939833333333</v>
      </c>
      <c r="DH166">
        <v>23.9765666666667</v>
      </c>
      <c r="DI166">
        <v>418.398666666667</v>
      </c>
      <c r="DJ166">
        <v>23.7349666666667</v>
      </c>
      <c r="DK166">
        <v>499.9955</v>
      </c>
      <c r="DL166">
        <v>90.3804166666667</v>
      </c>
      <c r="DM166">
        <v>0.0326470333333333</v>
      </c>
      <c r="DN166">
        <v>30.4062</v>
      </c>
      <c r="DO166">
        <v>30.0129666666667</v>
      </c>
      <c r="DP166">
        <v>999.9</v>
      </c>
      <c r="DQ166">
        <v>0</v>
      </c>
      <c r="DR166">
        <v>0</v>
      </c>
      <c r="DS166">
        <v>9994.9</v>
      </c>
      <c r="DT166">
        <v>0</v>
      </c>
      <c r="DU166">
        <v>0.27582</v>
      </c>
      <c r="DV166">
        <v>0.356308</v>
      </c>
      <c r="DW166">
        <v>430.7695</v>
      </c>
      <c r="DX166">
        <v>430.3525</v>
      </c>
      <c r="DY166">
        <v>0.117433666666667</v>
      </c>
      <c r="DZ166">
        <v>420.034</v>
      </c>
      <c r="EA166">
        <v>23.9765666666667</v>
      </c>
      <c r="EB166">
        <v>2.177625</v>
      </c>
      <c r="EC166">
        <v>2.16701</v>
      </c>
      <c r="ED166">
        <v>18.7986333333333</v>
      </c>
      <c r="EE166">
        <v>18.7204833333333</v>
      </c>
      <c r="EF166">
        <v>0.00500059</v>
      </c>
      <c r="EG166">
        <v>0</v>
      </c>
      <c r="EH166">
        <v>0</v>
      </c>
      <c r="EI166">
        <v>0</v>
      </c>
      <c r="EJ166">
        <v>589.7</v>
      </c>
      <c r="EK166">
        <v>0.00500059</v>
      </c>
      <c r="EL166">
        <v>-9.18333333333333</v>
      </c>
      <c r="EM166">
        <v>-1.13333333333333</v>
      </c>
      <c r="EN166">
        <v>36.125</v>
      </c>
      <c r="EO166">
        <v>39.6873333333333</v>
      </c>
      <c r="EP166">
        <v>37.5516666666667</v>
      </c>
      <c r="EQ166">
        <v>40.2185</v>
      </c>
      <c r="ER166">
        <v>38.5</v>
      </c>
      <c r="ES166">
        <v>0</v>
      </c>
      <c r="ET166">
        <v>0</v>
      </c>
      <c r="EU166">
        <v>0</v>
      </c>
      <c r="EV166">
        <v>1759274351.3</v>
      </c>
      <c r="EW166">
        <v>0</v>
      </c>
      <c r="EX166">
        <v>592.361538461538</v>
      </c>
      <c r="EY166">
        <v>-11.2547007848869</v>
      </c>
      <c r="EZ166">
        <v>16.9846153544356</v>
      </c>
      <c r="FA166">
        <v>-11</v>
      </c>
      <c r="FB166">
        <v>15</v>
      </c>
      <c r="FC166">
        <v>0</v>
      </c>
      <c r="FD166" t="s">
        <v>422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0.372972761904762</v>
      </c>
      <c r="FQ166">
        <v>0.0341437402597403</v>
      </c>
      <c r="FR166">
        <v>0.0317557136154901</v>
      </c>
      <c r="FS166">
        <v>1</v>
      </c>
      <c r="FT166">
        <v>592.608823529412</v>
      </c>
      <c r="FU166">
        <v>-6.0916729588679</v>
      </c>
      <c r="FV166">
        <v>5.14263423268767</v>
      </c>
      <c r="FW166">
        <v>-1</v>
      </c>
      <c r="FX166">
        <v>0.116804047619048</v>
      </c>
      <c r="FY166">
        <v>0.00906584415584418</v>
      </c>
      <c r="FZ166">
        <v>0.00137166355295106</v>
      </c>
      <c r="GA166">
        <v>1</v>
      </c>
      <c r="GB166">
        <v>2</v>
      </c>
      <c r="GC166">
        <v>2</v>
      </c>
      <c r="GD166" t="s">
        <v>423</v>
      </c>
      <c r="GE166">
        <v>3.13303</v>
      </c>
      <c r="GF166">
        <v>2.71068</v>
      </c>
      <c r="GG166">
        <v>0.0894727</v>
      </c>
      <c r="GH166">
        <v>0.0898782</v>
      </c>
      <c r="GI166">
        <v>0.103207</v>
      </c>
      <c r="GJ166">
        <v>0.103533</v>
      </c>
      <c r="GK166">
        <v>34296.2</v>
      </c>
      <c r="GL166">
        <v>36725.4</v>
      </c>
      <c r="GM166">
        <v>34078.6</v>
      </c>
      <c r="GN166">
        <v>36535.4</v>
      </c>
      <c r="GO166">
        <v>43154.7</v>
      </c>
      <c r="GP166">
        <v>47010.9</v>
      </c>
      <c r="GQ166">
        <v>53157.7</v>
      </c>
      <c r="GR166">
        <v>58386.7</v>
      </c>
      <c r="GS166">
        <v>1.95615</v>
      </c>
      <c r="GT166">
        <v>1.77315</v>
      </c>
      <c r="GU166">
        <v>0.098478</v>
      </c>
      <c r="GV166">
        <v>0</v>
      </c>
      <c r="GW166">
        <v>28.3971</v>
      </c>
      <c r="GX166">
        <v>999.9</v>
      </c>
      <c r="GY166">
        <v>56.068</v>
      </c>
      <c r="GZ166">
        <v>31.34</v>
      </c>
      <c r="HA166">
        <v>28.5325</v>
      </c>
      <c r="HB166">
        <v>54.3306</v>
      </c>
      <c r="HC166">
        <v>48.0529</v>
      </c>
      <c r="HD166">
        <v>1</v>
      </c>
      <c r="HE166">
        <v>0.0636408</v>
      </c>
      <c r="HF166">
        <v>-1.46342</v>
      </c>
      <c r="HG166">
        <v>20.1256</v>
      </c>
      <c r="HH166">
        <v>5.19857</v>
      </c>
      <c r="HI166">
        <v>12.005</v>
      </c>
      <c r="HJ166">
        <v>4.9745</v>
      </c>
      <c r="HK166">
        <v>3.294</v>
      </c>
      <c r="HL166">
        <v>9999</v>
      </c>
      <c r="HM166">
        <v>9999</v>
      </c>
      <c r="HN166">
        <v>58.3</v>
      </c>
      <c r="HO166">
        <v>9999</v>
      </c>
      <c r="HP166">
        <v>1.86325</v>
      </c>
      <c r="HQ166">
        <v>1.86813</v>
      </c>
      <c r="HR166">
        <v>1.86785</v>
      </c>
      <c r="HS166">
        <v>1.86905</v>
      </c>
      <c r="HT166">
        <v>1.86983</v>
      </c>
      <c r="HU166">
        <v>1.8659</v>
      </c>
      <c r="HV166">
        <v>1.86702</v>
      </c>
      <c r="HW166">
        <v>1.86843</v>
      </c>
      <c r="HX166">
        <v>5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1.991</v>
      </c>
      <c r="IL166">
        <v>0.3589</v>
      </c>
      <c r="IM166">
        <v>0.597718743632158</v>
      </c>
      <c r="IN166">
        <v>0.00361529761911597</v>
      </c>
      <c r="IO166">
        <v>-7.80012915215668e-07</v>
      </c>
      <c r="IP166">
        <v>2.42927914842525e-10</v>
      </c>
      <c r="IQ166">
        <v>-0.106260553314027</v>
      </c>
      <c r="IR166">
        <v>-0.0164637104937544</v>
      </c>
      <c r="IS166">
        <v>0.00201699861531707</v>
      </c>
      <c r="IT166">
        <v>-2.09568535815719e-05</v>
      </c>
      <c r="IU166">
        <v>6</v>
      </c>
      <c r="IV166">
        <v>2070</v>
      </c>
      <c r="IW166">
        <v>1</v>
      </c>
      <c r="IX166">
        <v>30</v>
      </c>
      <c r="IY166">
        <v>29321239.5</v>
      </c>
      <c r="IZ166">
        <v>29321239.5</v>
      </c>
      <c r="JA166">
        <v>0.993652</v>
      </c>
      <c r="JB166">
        <v>2.64404</v>
      </c>
      <c r="JC166">
        <v>1.54785</v>
      </c>
      <c r="JD166">
        <v>2.31079</v>
      </c>
      <c r="JE166">
        <v>1.64673</v>
      </c>
      <c r="JF166">
        <v>2.34375</v>
      </c>
      <c r="JG166">
        <v>34.5321</v>
      </c>
      <c r="JH166">
        <v>24.2188</v>
      </c>
      <c r="JI166">
        <v>18</v>
      </c>
      <c r="JJ166">
        <v>505.648</v>
      </c>
      <c r="JK166">
        <v>389.698</v>
      </c>
      <c r="JL166">
        <v>31.0698</v>
      </c>
      <c r="JM166">
        <v>28.1974</v>
      </c>
      <c r="JN166">
        <v>29.9998</v>
      </c>
      <c r="JO166">
        <v>28.1801</v>
      </c>
      <c r="JP166">
        <v>28.1314</v>
      </c>
      <c r="JQ166">
        <v>19.9015</v>
      </c>
      <c r="JR166">
        <v>19.5036</v>
      </c>
      <c r="JS166">
        <v>17.4993</v>
      </c>
      <c r="JT166">
        <v>31.0633</v>
      </c>
      <c r="JU166">
        <v>420</v>
      </c>
      <c r="JV166">
        <v>23.9885</v>
      </c>
      <c r="JW166">
        <v>96.6329</v>
      </c>
      <c r="JX166">
        <v>94.6023</v>
      </c>
    </row>
    <row r="167" spans="1:284">
      <c r="A167">
        <v>151</v>
      </c>
      <c r="B167">
        <v>1759274369.1</v>
      </c>
      <c r="C167">
        <v>2831.09999990463</v>
      </c>
      <c r="D167" t="s">
        <v>732</v>
      </c>
      <c r="E167" t="s">
        <v>733</v>
      </c>
      <c r="F167">
        <v>5</v>
      </c>
      <c r="G167" t="s">
        <v>731</v>
      </c>
      <c r="H167" t="s">
        <v>419</v>
      </c>
      <c r="I167">
        <v>1759274365.85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0</v>
      </c>
      <c r="AH167">
        <v>0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4.8</v>
      </c>
      <c r="DA167">
        <v>0.5</v>
      </c>
      <c r="DB167" t="s">
        <v>421</v>
      </c>
      <c r="DC167">
        <v>2</v>
      </c>
      <c r="DD167">
        <v>1759274365.85</v>
      </c>
      <c r="DE167">
        <v>420.39125</v>
      </c>
      <c r="DF167">
        <v>420.01625</v>
      </c>
      <c r="DG167">
        <v>24.09205</v>
      </c>
      <c r="DH167">
        <v>23.97475</v>
      </c>
      <c r="DI167">
        <v>418.39925</v>
      </c>
      <c r="DJ167">
        <v>23.733125</v>
      </c>
      <c r="DK167">
        <v>500.011</v>
      </c>
      <c r="DL167">
        <v>90.380125</v>
      </c>
      <c r="DM167">
        <v>0.0326806</v>
      </c>
      <c r="DN167">
        <v>30.40445</v>
      </c>
      <c r="DO167">
        <v>30.007975</v>
      </c>
      <c r="DP167">
        <v>999.9</v>
      </c>
      <c r="DQ167">
        <v>0</v>
      </c>
      <c r="DR167">
        <v>0</v>
      </c>
      <c r="DS167">
        <v>9997.0325</v>
      </c>
      <c r="DT167">
        <v>0</v>
      </c>
      <c r="DU167">
        <v>0.27582</v>
      </c>
      <c r="DV167">
        <v>0.3747175</v>
      </c>
      <c r="DW167">
        <v>430.7695</v>
      </c>
      <c r="DX167">
        <v>430.33375</v>
      </c>
      <c r="DY167">
        <v>0.1173045</v>
      </c>
      <c r="DZ167">
        <v>420.01625</v>
      </c>
      <c r="EA167">
        <v>23.97475</v>
      </c>
      <c r="EB167">
        <v>2.1774425</v>
      </c>
      <c r="EC167">
        <v>2.16684</v>
      </c>
      <c r="ED167">
        <v>18.7973</v>
      </c>
      <c r="EE167">
        <v>18.71925</v>
      </c>
      <c r="EF167">
        <v>0.00500059</v>
      </c>
      <c r="EG167">
        <v>0</v>
      </c>
      <c r="EH167">
        <v>0</v>
      </c>
      <c r="EI167">
        <v>0</v>
      </c>
      <c r="EJ167">
        <v>588.6</v>
      </c>
      <c r="EK167">
        <v>0.00500059</v>
      </c>
      <c r="EL167">
        <v>-1.425</v>
      </c>
      <c r="EM167">
        <v>0.25</v>
      </c>
      <c r="EN167">
        <v>36.10925</v>
      </c>
      <c r="EO167">
        <v>39.6405</v>
      </c>
      <c r="EP167">
        <v>37.531</v>
      </c>
      <c r="EQ167">
        <v>40.14025</v>
      </c>
      <c r="ER167">
        <v>38.48425</v>
      </c>
      <c r="ES167">
        <v>0</v>
      </c>
      <c r="ET167">
        <v>0</v>
      </c>
      <c r="EU167">
        <v>0</v>
      </c>
      <c r="EV167">
        <v>1759274353.1</v>
      </c>
      <c r="EW167">
        <v>0</v>
      </c>
      <c r="EX167">
        <v>591.58</v>
      </c>
      <c r="EY167">
        <v>5.27692314379325</v>
      </c>
      <c r="EZ167">
        <v>18.9846153240468</v>
      </c>
      <c r="FA167">
        <v>-9.496</v>
      </c>
      <c r="FB167">
        <v>15</v>
      </c>
      <c r="FC167">
        <v>0</v>
      </c>
      <c r="FD167" t="s">
        <v>422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0.37463380952381</v>
      </c>
      <c r="FQ167">
        <v>0.0418176623376619</v>
      </c>
      <c r="FR167">
        <v>0.0308496806398829</v>
      </c>
      <c r="FS167">
        <v>1</v>
      </c>
      <c r="FT167">
        <v>592.561764705882</v>
      </c>
      <c r="FU167">
        <v>-7.97097012971013</v>
      </c>
      <c r="FV167">
        <v>5.35097653022228</v>
      </c>
      <c r="FW167">
        <v>-1</v>
      </c>
      <c r="FX167">
        <v>0.117123428571429</v>
      </c>
      <c r="FY167">
        <v>0.00428119480519482</v>
      </c>
      <c r="FZ167">
        <v>0.000987771159705314</v>
      </c>
      <c r="GA167">
        <v>1</v>
      </c>
      <c r="GB167">
        <v>2</v>
      </c>
      <c r="GC167">
        <v>2</v>
      </c>
      <c r="GD167" t="s">
        <v>423</v>
      </c>
      <c r="GE167">
        <v>3.13302</v>
      </c>
      <c r="GF167">
        <v>2.71067</v>
      </c>
      <c r="GG167">
        <v>0.0894751</v>
      </c>
      <c r="GH167">
        <v>0.0898746</v>
      </c>
      <c r="GI167">
        <v>0.1032</v>
      </c>
      <c r="GJ167">
        <v>0.103529</v>
      </c>
      <c r="GK167">
        <v>34296.4</v>
      </c>
      <c r="GL167">
        <v>36725.8</v>
      </c>
      <c r="GM167">
        <v>34078.9</v>
      </c>
      <c r="GN167">
        <v>36535.7</v>
      </c>
      <c r="GO167">
        <v>43155.2</v>
      </c>
      <c r="GP167">
        <v>47011.4</v>
      </c>
      <c r="GQ167">
        <v>53157.8</v>
      </c>
      <c r="GR167">
        <v>58387.1</v>
      </c>
      <c r="GS167">
        <v>1.9562</v>
      </c>
      <c r="GT167">
        <v>1.77318</v>
      </c>
      <c r="GU167">
        <v>0.0987202</v>
      </c>
      <c r="GV167">
        <v>0</v>
      </c>
      <c r="GW167">
        <v>28.3958</v>
      </c>
      <c r="GX167">
        <v>999.9</v>
      </c>
      <c r="GY167">
        <v>56.068</v>
      </c>
      <c r="GZ167">
        <v>31.34</v>
      </c>
      <c r="HA167">
        <v>28.5335</v>
      </c>
      <c r="HB167">
        <v>54.5506</v>
      </c>
      <c r="HC167">
        <v>47.9367</v>
      </c>
      <c r="HD167">
        <v>1</v>
      </c>
      <c r="HE167">
        <v>0.063374</v>
      </c>
      <c r="HF167">
        <v>-1.47566</v>
      </c>
      <c r="HG167">
        <v>20.1254</v>
      </c>
      <c r="HH167">
        <v>5.19842</v>
      </c>
      <c r="HI167">
        <v>12.0047</v>
      </c>
      <c r="HJ167">
        <v>4.9744</v>
      </c>
      <c r="HK167">
        <v>3.294</v>
      </c>
      <c r="HL167">
        <v>9999</v>
      </c>
      <c r="HM167">
        <v>9999</v>
      </c>
      <c r="HN167">
        <v>58.3</v>
      </c>
      <c r="HO167">
        <v>9999</v>
      </c>
      <c r="HP167">
        <v>1.86325</v>
      </c>
      <c r="HQ167">
        <v>1.86813</v>
      </c>
      <c r="HR167">
        <v>1.86785</v>
      </c>
      <c r="HS167">
        <v>1.86905</v>
      </c>
      <c r="HT167">
        <v>1.86983</v>
      </c>
      <c r="HU167">
        <v>1.86591</v>
      </c>
      <c r="HV167">
        <v>1.86702</v>
      </c>
      <c r="HW167">
        <v>1.86843</v>
      </c>
      <c r="HX167">
        <v>5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1.992</v>
      </c>
      <c r="IL167">
        <v>0.3588</v>
      </c>
      <c r="IM167">
        <v>0.597718743632158</v>
      </c>
      <c r="IN167">
        <v>0.00361529761911597</v>
      </c>
      <c r="IO167">
        <v>-7.80012915215668e-07</v>
      </c>
      <c r="IP167">
        <v>2.42927914842525e-10</v>
      </c>
      <c r="IQ167">
        <v>-0.106260553314027</v>
      </c>
      <c r="IR167">
        <v>-0.0164637104937544</v>
      </c>
      <c r="IS167">
        <v>0.00201699861531707</v>
      </c>
      <c r="IT167">
        <v>-2.09568535815719e-05</v>
      </c>
      <c r="IU167">
        <v>6</v>
      </c>
      <c r="IV167">
        <v>2070</v>
      </c>
      <c r="IW167">
        <v>1</v>
      </c>
      <c r="IX167">
        <v>30</v>
      </c>
      <c r="IY167">
        <v>29321239.5</v>
      </c>
      <c r="IZ167">
        <v>29321239.5</v>
      </c>
      <c r="JA167">
        <v>0.992432</v>
      </c>
      <c r="JB167">
        <v>2.6355</v>
      </c>
      <c r="JC167">
        <v>1.54785</v>
      </c>
      <c r="JD167">
        <v>2.31201</v>
      </c>
      <c r="JE167">
        <v>1.64673</v>
      </c>
      <c r="JF167">
        <v>2.31201</v>
      </c>
      <c r="JG167">
        <v>34.5321</v>
      </c>
      <c r="JH167">
        <v>24.2101</v>
      </c>
      <c r="JI167">
        <v>18</v>
      </c>
      <c r="JJ167">
        <v>505.673</v>
      </c>
      <c r="JK167">
        <v>389.704</v>
      </c>
      <c r="JL167">
        <v>31.0625</v>
      </c>
      <c r="JM167">
        <v>28.1965</v>
      </c>
      <c r="JN167">
        <v>29.9998</v>
      </c>
      <c r="JO167">
        <v>28.1792</v>
      </c>
      <c r="JP167">
        <v>28.1302</v>
      </c>
      <c r="JQ167">
        <v>19.9035</v>
      </c>
      <c r="JR167">
        <v>19.5036</v>
      </c>
      <c r="JS167">
        <v>17.4993</v>
      </c>
      <c r="JT167">
        <v>31.0584</v>
      </c>
      <c r="JU167">
        <v>420</v>
      </c>
      <c r="JV167">
        <v>23.9885</v>
      </c>
      <c r="JW167">
        <v>96.6333</v>
      </c>
      <c r="JX167">
        <v>94.603</v>
      </c>
    </row>
    <row r="168" spans="1:284">
      <c r="A168">
        <v>152</v>
      </c>
      <c r="B168">
        <v>1759274371.1</v>
      </c>
      <c r="C168">
        <v>2833.09999990463</v>
      </c>
      <c r="D168" t="s">
        <v>734</v>
      </c>
      <c r="E168" t="s">
        <v>735</v>
      </c>
      <c r="F168">
        <v>5</v>
      </c>
      <c r="G168" t="s">
        <v>731</v>
      </c>
      <c r="H168" t="s">
        <v>419</v>
      </c>
      <c r="I168">
        <v>1759274368.1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0</v>
      </c>
      <c r="AH168">
        <v>0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4.8</v>
      </c>
      <c r="DA168">
        <v>0.5</v>
      </c>
      <c r="DB168" t="s">
        <v>421</v>
      </c>
      <c r="DC168">
        <v>2</v>
      </c>
      <c r="DD168">
        <v>1759274368.1</v>
      </c>
      <c r="DE168">
        <v>420.385666666667</v>
      </c>
      <c r="DF168">
        <v>419.997</v>
      </c>
      <c r="DG168">
        <v>24.0895</v>
      </c>
      <c r="DH168">
        <v>23.9731666666667</v>
      </c>
      <c r="DI168">
        <v>418.393666666667</v>
      </c>
      <c r="DJ168">
        <v>23.7306666666667</v>
      </c>
      <c r="DK168">
        <v>500.010666666667</v>
      </c>
      <c r="DL168">
        <v>90.3804666666667</v>
      </c>
      <c r="DM168">
        <v>0.0325726333333333</v>
      </c>
      <c r="DN168">
        <v>30.4015</v>
      </c>
      <c r="DO168">
        <v>30.0047666666667</v>
      </c>
      <c r="DP168">
        <v>999.9</v>
      </c>
      <c r="DQ168">
        <v>0</v>
      </c>
      <c r="DR168">
        <v>0</v>
      </c>
      <c r="DS168">
        <v>10008.1333333333</v>
      </c>
      <c r="DT168">
        <v>0</v>
      </c>
      <c r="DU168">
        <v>0.27582</v>
      </c>
      <c r="DV168">
        <v>0.388366333333333</v>
      </c>
      <c r="DW168">
        <v>430.762666666667</v>
      </c>
      <c r="DX168">
        <v>430.313</v>
      </c>
      <c r="DY168">
        <v>0.116326666666667</v>
      </c>
      <c r="DZ168">
        <v>419.997</v>
      </c>
      <c r="EA168">
        <v>23.9731666666667</v>
      </c>
      <c r="EB168">
        <v>2.17722</v>
      </c>
      <c r="EC168">
        <v>2.16670666666667</v>
      </c>
      <c r="ED168">
        <v>18.7956666666667</v>
      </c>
      <c r="EE168">
        <v>18.7182666666667</v>
      </c>
      <c r="EF168">
        <v>0.00500059</v>
      </c>
      <c r="EG168">
        <v>0</v>
      </c>
      <c r="EH168">
        <v>0</v>
      </c>
      <c r="EI168">
        <v>0</v>
      </c>
      <c r="EJ168">
        <v>590.8</v>
      </c>
      <c r="EK168">
        <v>0.00500059</v>
      </c>
      <c r="EL168">
        <v>-3.7</v>
      </c>
      <c r="EM168">
        <v>-0.133333333333333</v>
      </c>
      <c r="EN168">
        <v>36.083</v>
      </c>
      <c r="EO168">
        <v>39.604</v>
      </c>
      <c r="EP168">
        <v>37.5</v>
      </c>
      <c r="EQ168">
        <v>40.0623333333333</v>
      </c>
      <c r="ER168">
        <v>38.458</v>
      </c>
      <c r="ES168">
        <v>0</v>
      </c>
      <c r="ET168">
        <v>0</v>
      </c>
      <c r="EU168">
        <v>0</v>
      </c>
      <c r="EV168">
        <v>1759274354.9</v>
      </c>
      <c r="EW168">
        <v>0</v>
      </c>
      <c r="EX168">
        <v>592.380769230769</v>
      </c>
      <c r="EY168">
        <v>6.62905982437821</v>
      </c>
      <c r="EZ168">
        <v>42.8444444521356</v>
      </c>
      <c r="FA168">
        <v>-10.2076923076923</v>
      </c>
      <c r="FB168">
        <v>15</v>
      </c>
      <c r="FC168">
        <v>0</v>
      </c>
      <c r="FD168" t="s">
        <v>422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0.381113714285714</v>
      </c>
      <c r="FQ168">
        <v>0.0391125974025976</v>
      </c>
      <c r="FR168">
        <v>0.0306657351175432</v>
      </c>
      <c r="FS168">
        <v>1</v>
      </c>
      <c r="FT168">
        <v>592.097058823529</v>
      </c>
      <c r="FU168">
        <v>-2.04278070766509</v>
      </c>
      <c r="FV168">
        <v>5.37928954931442</v>
      </c>
      <c r="FW168">
        <v>-1</v>
      </c>
      <c r="FX168">
        <v>0.117179857142857</v>
      </c>
      <c r="FY168">
        <v>-0.00201444155844146</v>
      </c>
      <c r="FZ168">
        <v>0.000839516430294664</v>
      </c>
      <c r="GA168">
        <v>1</v>
      </c>
      <c r="GB168">
        <v>2</v>
      </c>
      <c r="GC168">
        <v>2</v>
      </c>
      <c r="GD168" t="s">
        <v>423</v>
      </c>
      <c r="GE168">
        <v>3.13296</v>
      </c>
      <c r="GF168">
        <v>2.71047</v>
      </c>
      <c r="GG168">
        <v>0.0894736</v>
      </c>
      <c r="GH168">
        <v>0.0898828</v>
      </c>
      <c r="GI168">
        <v>0.103196</v>
      </c>
      <c r="GJ168">
        <v>0.103529</v>
      </c>
      <c r="GK168">
        <v>34296.5</v>
      </c>
      <c r="GL168">
        <v>36725.6</v>
      </c>
      <c r="GM168">
        <v>34078.9</v>
      </c>
      <c r="GN168">
        <v>36535.8</v>
      </c>
      <c r="GO168">
        <v>43155.3</v>
      </c>
      <c r="GP168">
        <v>47011.4</v>
      </c>
      <c r="GQ168">
        <v>53157.8</v>
      </c>
      <c r="GR168">
        <v>58387.1</v>
      </c>
      <c r="GS168">
        <v>1.95585</v>
      </c>
      <c r="GT168">
        <v>1.77352</v>
      </c>
      <c r="GU168">
        <v>0.0989623</v>
      </c>
      <c r="GV168">
        <v>0</v>
      </c>
      <c r="GW168">
        <v>28.3948</v>
      </c>
      <c r="GX168">
        <v>999.9</v>
      </c>
      <c r="GY168">
        <v>56.068</v>
      </c>
      <c r="GZ168">
        <v>31.34</v>
      </c>
      <c r="HA168">
        <v>28.5366</v>
      </c>
      <c r="HB168">
        <v>54.4406</v>
      </c>
      <c r="HC168">
        <v>47.9808</v>
      </c>
      <c r="HD168">
        <v>1</v>
      </c>
      <c r="HE168">
        <v>0.0633664</v>
      </c>
      <c r="HF168">
        <v>-1.49339</v>
      </c>
      <c r="HG168">
        <v>20.1252</v>
      </c>
      <c r="HH168">
        <v>5.19842</v>
      </c>
      <c r="HI168">
        <v>12.0043</v>
      </c>
      <c r="HJ168">
        <v>4.9743</v>
      </c>
      <c r="HK168">
        <v>3.294</v>
      </c>
      <c r="HL168">
        <v>9999</v>
      </c>
      <c r="HM168">
        <v>9999</v>
      </c>
      <c r="HN168">
        <v>58.3</v>
      </c>
      <c r="HO168">
        <v>9999</v>
      </c>
      <c r="HP168">
        <v>1.86325</v>
      </c>
      <c r="HQ168">
        <v>1.86813</v>
      </c>
      <c r="HR168">
        <v>1.86784</v>
      </c>
      <c r="HS168">
        <v>1.86905</v>
      </c>
      <c r="HT168">
        <v>1.86982</v>
      </c>
      <c r="HU168">
        <v>1.8659</v>
      </c>
      <c r="HV168">
        <v>1.86703</v>
      </c>
      <c r="HW168">
        <v>1.86844</v>
      </c>
      <c r="HX168">
        <v>5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1.992</v>
      </c>
      <c r="IL168">
        <v>0.3587</v>
      </c>
      <c r="IM168">
        <v>0.597718743632158</v>
      </c>
      <c r="IN168">
        <v>0.00361529761911597</v>
      </c>
      <c r="IO168">
        <v>-7.80012915215668e-07</v>
      </c>
      <c r="IP168">
        <v>2.42927914842525e-10</v>
      </c>
      <c r="IQ168">
        <v>-0.106260553314027</v>
      </c>
      <c r="IR168">
        <v>-0.0164637104937544</v>
      </c>
      <c r="IS168">
        <v>0.00201699861531707</v>
      </c>
      <c r="IT168">
        <v>-2.09568535815719e-05</v>
      </c>
      <c r="IU168">
        <v>6</v>
      </c>
      <c r="IV168">
        <v>2070</v>
      </c>
      <c r="IW168">
        <v>1</v>
      </c>
      <c r="IX168">
        <v>30</v>
      </c>
      <c r="IY168">
        <v>29321239.5</v>
      </c>
      <c r="IZ168">
        <v>29321239.5</v>
      </c>
      <c r="JA168">
        <v>0.993652</v>
      </c>
      <c r="JB168">
        <v>2.6416</v>
      </c>
      <c r="JC168">
        <v>1.54785</v>
      </c>
      <c r="JD168">
        <v>2.31079</v>
      </c>
      <c r="JE168">
        <v>1.64551</v>
      </c>
      <c r="JF168">
        <v>2.31812</v>
      </c>
      <c r="JG168">
        <v>34.5321</v>
      </c>
      <c r="JH168">
        <v>24.2101</v>
      </c>
      <c r="JI168">
        <v>18</v>
      </c>
      <c r="JJ168">
        <v>505.439</v>
      </c>
      <c r="JK168">
        <v>389.885</v>
      </c>
      <c r="JL168">
        <v>31.0571</v>
      </c>
      <c r="JM168">
        <v>28.1953</v>
      </c>
      <c r="JN168">
        <v>29.9998</v>
      </c>
      <c r="JO168">
        <v>28.1789</v>
      </c>
      <c r="JP168">
        <v>28.1293</v>
      </c>
      <c r="JQ168">
        <v>19.9009</v>
      </c>
      <c r="JR168">
        <v>19.5036</v>
      </c>
      <c r="JS168">
        <v>17.4993</v>
      </c>
      <c r="JT168">
        <v>31.0584</v>
      </c>
      <c r="JU168">
        <v>420</v>
      </c>
      <c r="JV168">
        <v>23.9885</v>
      </c>
      <c r="JW168">
        <v>96.6333</v>
      </c>
      <c r="JX168">
        <v>94.6032</v>
      </c>
    </row>
    <row r="169" spans="1:284">
      <c r="A169">
        <v>153</v>
      </c>
      <c r="B169">
        <v>1759274373.1</v>
      </c>
      <c r="C169">
        <v>2835.09999990463</v>
      </c>
      <c r="D169" t="s">
        <v>736</v>
      </c>
      <c r="E169" t="s">
        <v>737</v>
      </c>
      <c r="F169">
        <v>5</v>
      </c>
      <c r="G169" t="s">
        <v>731</v>
      </c>
      <c r="H169" t="s">
        <v>419</v>
      </c>
      <c r="I169">
        <v>1759274370.1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0</v>
      </c>
      <c r="AH169">
        <v>0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4.8</v>
      </c>
      <c r="DA169">
        <v>0.5</v>
      </c>
      <c r="DB169" t="s">
        <v>421</v>
      </c>
      <c r="DC169">
        <v>2</v>
      </c>
      <c r="DD169">
        <v>1759274370.1</v>
      </c>
      <c r="DE169">
        <v>420.382</v>
      </c>
      <c r="DF169">
        <v>420.006</v>
      </c>
      <c r="DG169">
        <v>24.0875666666667</v>
      </c>
      <c r="DH169">
        <v>23.9725666666667</v>
      </c>
      <c r="DI169">
        <v>418.390333333333</v>
      </c>
      <c r="DJ169">
        <v>23.7288</v>
      </c>
      <c r="DK169">
        <v>500.011333333333</v>
      </c>
      <c r="DL169">
        <v>90.3801333333333</v>
      </c>
      <c r="DM169">
        <v>0.0324771</v>
      </c>
      <c r="DN169">
        <v>30.3996333333333</v>
      </c>
      <c r="DO169">
        <v>30.0058</v>
      </c>
      <c r="DP169">
        <v>999.9</v>
      </c>
      <c r="DQ169">
        <v>0</v>
      </c>
      <c r="DR169">
        <v>0</v>
      </c>
      <c r="DS169">
        <v>10005.8333333333</v>
      </c>
      <c r="DT169">
        <v>0</v>
      </c>
      <c r="DU169">
        <v>0.27582</v>
      </c>
      <c r="DV169">
        <v>0.375793</v>
      </c>
      <c r="DW169">
        <v>430.758</v>
      </c>
      <c r="DX169">
        <v>430.322</v>
      </c>
      <c r="DY169">
        <v>0.114982</v>
      </c>
      <c r="DZ169">
        <v>420.006</v>
      </c>
      <c r="EA169">
        <v>23.9725666666667</v>
      </c>
      <c r="EB169">
        <v>2.17703666666667</v>
      </c>
      <c r="EC169">
        <v>2.16664666666667</v>
      </c>
      <c r="ED169">
        <v>18.7943333333333</v>
      </c>
      <c r="EE169">
        <v>18.7178</v>
      </c>
      <c r="EF169">
        <v>0.00500059</v>
      </c>
      <c r="EG169">
        <v>0</v>
      </c>
      <c r="EH169">
        <v>0</v>
      </c>
      <c r="EI169">
        <v>0</v>
      </c>
      <c r="EJ169">
        <v>592.466666666667</v>
      </c>
      <c r="EK169">
        <v>0.00500059</v>
      </c>
      <c r="EL169">
        <v>-8.96666666666667</v>
      </c>
      <c r="EM169">
        <v>-0.4</v>
      </c>
      <c r="EN169">
        <v>36.062</v>
      </c>
      <c r="EO169">
        <v>39.5623333333333</v>
      </c>
      <c r="EP169">
        <v>37.479</v>
      </c>
      <c r="EQ169">
        <v>39.9996666666667</v>
      </c>
      <c r="ER169">
        <v>38.437</v>
      </c>
      <c r="ES169">
        <v>0</v>
      </c>
      <c r="ET169">
        <v>0</v>
      </c>
      <c r="EU169">
        <v>0</v>
      </c>
      <c r="EV169">
        <v>1759274357.3</v>
      </c>
      <c r="EW169">
        <v>0</v>
      </c>
      <c r="EX169">
        <v>592.203846153846</v>
      </c>
      <c r="EY169">
        <v>23.6273504420792</v>
      </c>
      <c r="EZ169">
        <v>3.23076938511693</v>
      </c>
      <c r="FA169">
        <v>-10.3038461538462</v>
      </c>
      <c r="FB169">
        <v>15</v>
      </c>
      <c r="FC169">
        <v>0</v>
      </c>
      <c r="FD169" t="s">
        <v>422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0.38275</v>
      </c>
      <c r="FQ169">
        <v>-0.0353116363636361</v>
      </c>
      <c r="FR169">
        <v>0.0295178719132277</v>
      </c>
      <c r="FS169">
        <v>1</v>
      </c>
      <c r="FT169">
        <v>592.785294117647</v>
      </c>
      <c r="FU169">
        <v>-4.34377388085608</v>
      </c>
      <c r="FV169">
        <v>5.22899902427298</v>
      </c>
      <c r="FW169">
        <v>-1</v>
      </c>
      <c r="FX169">
        <v>0.117060142857143</v>
      </c>
      <c r="FY169">
        <v>-0.00723350649350634</v>
      </c>
      <c r="FZ169">
        <v>0.00106267632870589</v>
      </c>
      <c r="GA169">
        <v>1</v>
      </c>
      <c r="GB169">
        <v>2</v>
      </c>
      <c r="GC169">
        <v>2</v>
      </c>
      <c r="GD169" t="s">
        <v>423</v>
      </c>
      <c r="GE169">
        <v>3.13299</v>
      </c>
      <c r="GF169">
        <v>2.71039</v>
      </c>
      <c r="GG169">
        <v>0.0894724</v>
      </c>
      <c r="GH169">
        <v>0.0898837</v>
      </c>
      <c r="GI169">
        <v>0.103192</v>
      </c>
      <c r="GJ169">
        <v>0.10353</v>
      </c>
      <c r="GK169">
        <v>34296.6</v>
      </c>
      <c r="GL169">
        <v>36725.5</v>
      </c>
      <c r="GM169">
        <v>34078.9</v>
      </c>
      <c r="GN169">
        <v>36535.7</v>
      </c>
      <c r="GO169">
        <v>43155.5</v>
      </c>
      <c r="GP169">
        <v>47011.4</v>
      </c>
      <c r="GQ169">
        <v>53157.7</v>
      </c>
      <c r="GR169">
        <v>58387.2</v>
      </c>
      <c r="GS169">
        <v>1.95588</v>
      </c>
      <c r="GT169">
        <v>1.77337</v>
      </c>
      <c r="GU169">
        <v>0.0990555</v>
      </c>
      <c r="GV169">
        <v>0</v>
      </c>
      <c r="GW169">
        <v>28.394</v>
      </c>
      <c r="GX169">
        <v>999.9</v>
      </c>
      <c r="GY169">
        <v>56.043</v>
      </c>
      <c r="GZ169">
        <v>31.34</v>
      </c>
      <c r="HA169">
        <v>28.5208</v>
      </c>
      <c r="HB169">
        <v>54.4806</v>
      </c>
      <c r="HC169">
        <v>47.9327</v>
      </c>
      <c r="HD169">
        <v>1</v>
      </c>
      <c r="HE169">
        <v>0.0634019</v>
      </c>
      <c r="HF169">
        <v>-1.5002</v>
      </c>
      <c r="HG169">
        <v>20.1252</v>
      </c>
      <c r="HH169">
        <v>5.19857</v>
      </c>
      <c r="HI169">
        <v>12.0041</v>
      </c>
      <c r="HJ169">
        <v>4.97485</v>
      </c>
      <c r="HK169">
        <v>3.29398</v>
      </c>
      <c r="HL169">
        <v>9999</v>
      </c>
      <c r="HM169">
        <v>9999</v>
      </c>
      <c r="HN169">
        <v>58.3</v>
      </c>
      <c r="HO169">
        <v>9999</v>
      </c>
      <c r="HP169">
        <v>1.86325</v>
      </c>
      <c r="HQ169">
        <v>1.86813</v>
      </c>
      <c r="HR169">
        <v>1.86784</v>
      </c>
      <c r="HS169">
        <v>1.86905</v>
      </c>
      <c r="HT169">
        <v>1.86981</v>
      </c>
      <c r="HU169">
        <v>1.86588</v>
      </c>
      <c r="HV169">
        <v>1.86703</v>
      </c>
      <c r="HW169">
        <v>1.86844</v>
      </c>
      <c r="HX169">
        <v>5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1.991</v>
      </c>
      <c r="IL169">
        <v>0.3586</v>
      </c>
      <c r="IM169">
        <v>0.597718743632158</v>
      </c>
      <c r="IN169">
        <v>0.00361529761911597</v>
      </c>
      <c r="IO169">
        <v>-7.80012915215668e-07</v>
      </c>
      <c r="IP169">
        <v>2.42927914842525e-10</v>
      </c>
      <c r="IQ169">
        <v>-0.106260553314027</v>
      </c>
      <c r="IR169">
        <v>-0.0164637104937544</v>
      </c>
      <c r="IS169">
        <v>0.00201699861531707</v>
      </c>
      <c r="IT169">
        <v>-2.09568535815719e-05</v>
      </c>
      <c r="IU169">
        <v>6</v>
      </c>
      <c r="IV169">
        <v>2070</v>
      </c>
      <c r="IW169">
        <v>1</v>
      </c>
      <c r="IX169">
        <v>30</v>
      </c>
      <c r="IY169">
        <v>29321239.6</v>
      </c>
      <c r="IZ169">
        <v>29321239.6</v>
      </c>
      <c r="JA169">
        <v>0.992432</v>
      </c>
      <c r="JB169">
        <v>2.63794</v>
      </c>
      <c r="JC169">
        <v>1.54785</v>
      </c>
      <c r="JD169">
        <v>2.30957</v>
      </c>
      <c r="JE169">
        <v>1.64673</v>
      </c>
      <c r="JF169">
        <v>2.31689</v>
      </c>
      <c r="JG169">
        <v>34.5321</v>
      </c>
      <c r="JH169">
        <v>24.2188</v>
      </c>
      <c r="JI169">
        <v>18</v>
      </c>
      <c r="JJ169">
        <v>505.446</v>
      </c>
      <c r="JK169">
        <v>389.804</v>
      </c>
      <c r="JL169">
        <v>31.0547</v>
      </c>
      <c r="JM169">
        <v>28.195</v>
      </c>
      <c r="JN169">
        <v>29.9999</v>
      </c>
      <c r="JO169">
        <v>28.1777</v>
      </c>
      <c r="JP169">
        <v>28.1293</v>
      </c>
      <c r="JQ169">
        <v>19.9013</v>
      </c>
      <c r="JR169">
        <v>19.5036</v>
      </c>
      <c r="JS169">
        <v>17.4993</v>
      </c>
      <c r="JT169">
        <v>31.0584</v>
      </c>
      <c r="JU169">
        <v>420</v>
      </c>
      <c r="JV169">
        <v>23.9885</v>
      </c>
      <c r="JW169">
        <v>96.6333</v>
      </c>
      <c r="JX169">
        <v>94.6032</v>
      </c>
    </row>
    <row r="170" spans="1:284">
      <c r="A170">
        <v>154</v>
      </c>
      <c r="B170">
        <v>1759274375.1</v>
      </c>
      <c r="C170">
        <v>2837.09999990463</v>
      </c>
      <c r="D170" t="s">
        <v>738</v>
      </c>
      <c r="E170" t="s">
        <v>739</v>
      </c>
      <c r="F170">
        <v>5</v>
      </c>
      <c r="G170" t="s">
        <v>731</v>
      </c>
      <c r="H170" t="s">
        <v>419</v>
      </c>
      <c r="I170">
        <v>1759274372.1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0</v>
      </c>
      <c r="AH170">
        <v>0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4.8</v>
      </c>
      <c r="DA170">
        <v>0.5</v>
      </c>
      <c r="DB170" t="s">
        <v>421</v>
      </c>
      <c r="DC170">
        <v>2</v>
      </c>
      <c r="DD170">
        <v>1759274372.1</v>
      </c>
      <c r="DE170">
        <v>420.382333333333</v>
      </c>
      <c r="DF170">
        <v>420.014666666667</v>
      </c>
      <c r="DG170">
        <v>24.0864333333333</v>
      </c>
      <c r="DH170">
        <v>23.9726666666667</v>
      </c>
      <c r="DI170">
        <v>418.390666666667</v>
      </c>
      <c r="DJ170">
        <v>23.7277</v>
      </c>
      <c r="DK170">
        <v>500.037666666667</v>
      </c>
      <c r="DL170">
        <v>90.3793</v>
      </c>
      <c r="DM170">
        <v>0.032342</v>
      </c>
      <c r="DN170">
        <v>30.3986666666667</v>
      </c>
      <c r="DO170">
        <v>30.0072</v>
      </c>
      <c r="DP170">
        <v>999.9</v>
      </c>
      <c r="DQ170">
        <v>0</v>
      </c>
      <c r="DR170">
        <v>0</v>
      </c>
      <c r="DS170">
        <v>10005.2</v>
      </c>
      <c r="DT170">
        <v>0</v>
      </c>
      <c r="DU170">
        <v>0.27582</v>
      </c>
      <c r="DV170">
        <v>0.367329666666667</v>
      </c>
      <c r="DW170">
        <v>430.757666666667</v>
      </c>
      <c r="DX170">
        <v>430.331</v>
      </c>
      <c r="DY170">
        <v>0.113758666666667</v>
      </c>
      <c r="DZ170">
        <v>420.014666666667</v>
      </c>
      <c r="EA170">
        <v>23.9726666666667</v>
      </c>
      <c r="EB170">
        <v>2.17691333333333</v>
      </c>
      <c r="EC170">
        <v>2.16663333333333</v>
      </c>
      <c r="ED170">
        <v>18.7934333333333</v>
      </c>
      <c r="EE170">
        <v>18.7177</v>
      </c>
      <c r="EF170">
        <v>0.00500059</v>
      </c>
      <c r="EG170">
        <v>0</v>
      </c>
      <c r="EH170">
        <v>0</v>
      </c>
      <c r="EI170">
        <v>0</v>
      </c>
      <c r="EJ170">
        <v>593.966666666667</v>
      </c>
      <c r="EK170">
        <v>0.00500059</v>
      </c>
      <c r="EL170">
        <v>-13.6666666666667</v>
      </c>
      <c r="EM170">
        <v>-1.4</v>
      </c>
      <c r="EN170">
        <v>36.062</v>
      </c>
      <c r="EO170">
        <v>39.5206666666667</v>
      </c>
      <c r="EP170">
        <v>37.458</v>
      </c>
      <c r="EQ170">
        <v>39.9373333333333</v>
      </c>
      <c r="ER170">
        <v>38.4163333333333</v>
      </c>
      <c r="ES170">
        <v>0</v>
      </c>
      <c r="ET170">
        <v>0</v>
      </c>
      <c r="EU170">
        <v>0</v>
      </c>
      <c r="EV170">
        <v>1759274359.1</v>
      </c>
      <c r="EW170">
        <v>0</v>
      </c>
      <c r="EX170">
        <v>592.98</v>
      </c>
      <c r="EY170">
        <v>19.7615383458792</v>
      </c>
      <c r="EZ170">
        <v>7.80000022313532</v>
      </c>
      <c r="FA170">
        <v>-9.872</v>
      </c>
      <c r="FB170">
        <v>15</v>
      </c>
      <c r="FC170">
        <v>0</v>
      </c>
      <c r="FD170" t="s">
        <v>422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0.381911476190476</v>
      </c>
      <c r="FQ170">
        <v>-0.137028701298701</v>
      </c>
      <c r="FR170">
        <v>0.0296328420532725</v>
      </c>
      <c r="FS170">
        <v>1</v>
      </c>
      <c r="FT170">
        <v>592.561764705882</v>
      </c>
      <c r="FU170">
        <v>6.31474407100653</v>
      </c>
      <c r="FV170">
        <v>5.45527347165282</v>
      </c>
      <c r="FW170">
        <v>-1</v>
      </c>
      <c r="FX170">
        <v>0.116574285714286</v>
      </c>
      <c r="FY170">
        <v>-0.0112989350649351</v>
      </c>
      <c r="FZ170">
        <v>0.00153611390149538</v>
      </c>
      <c r="GA170">
        <v>1</v>
      </c>
      <c r="GB170">
        <v>2</v>
      </c>
      <c r="GC170">
        <v>2</v>
      </c>
      <c r="GD170" t="s">
        <v>423</v>
      </c>
      <c r="GE170">
        <v>3.13302</v>
      </c>
      <c r="GF170">
        <v>2.71031</v>
      </c>
      <c r="GG170">
        <v>0.0894708</v>
      </c>
      <c r="GH170">
        <v>0.0898766</v>
      </c>
      <c r="GI170">
        <v>0.10319</v>
      </c>
      <c r="GJ170">
        <v>0.103528</v>
      </c>
      <c r="GK170">
        <v>34296.6</v>
      </c>
      <c r="GL170">
        <v>36725.8</v>
      </c>
      <c r="GM170">
        <v>34078.9</v>
      </c>
      <c r="GN170">
        <v>36535.7</v>
      </c>
      <c r="GO170">
        <v>43155.6</v>
      </c>
      <c r="GP170">
        <v>47011.6</v>
      </c>
      <c r="GQ170">
        <v>53157.7</v>
      </c>
      <c r="GR170">
        <v>58387.3</v>
      </c>
      <c r="GS170">
        <v>1.95605</v>
      </c>
      <c r="GT170">
        <v>1.77325</v>
      </c>
      <c r="GU170">
        <v>0.0990368</v>
      </c>
      <c r="GV170">
        <v>0</v>
      </c>
      <c r="GW170">
        <v>28.3928</v>
      </c>
      <c r="GX170">
        <v>999.9</v>
      </c>
      <c r="GY170">
        <v>56.043</v>
      </c>
      <c r="GZ170">
        <v>31.36</v>
      </c>
      <c r="HA170">
        <v>28.553</v>
      </c>
      <c r="HB170">
        <v>54.5206</v>
      </c>
      <c r="HC170">
        <v>47.9888</v>
      </c>
      <c r="HD170">
        <v>1</v>
      </c>
      <c r="HE170">
        <v>0.063374</v>
      </c>
      <c r="HF170">
        <v>-1.50486</v>
      </c>
      <c r="HG170">
        <v>20.1252</v>
      </c>
      <c r="HH170">
        <v>5.19872</v>
      </c>
      <c r="HI170">
        <v>12.0041</v>
      </c>
      <c r="HJ170">
        <v>4.97515</v>
      </c>
      <c r="HK170">
        <v>3.29398</v>
      </c>
      <c r="HL170">
        <v>9999</v>
      </c>
      <c r="HM170">
        <v>9999</v>
      </c>
      <c r="HN170">
        <v>58.3</v>
      </c>
      <c r="HO170">
        <v>9999</v>
      </c>
      <c r="HP170">
        <v>1.86325</v>
      </c>
      <c r="HQ170">
        <v>1.86813</v>
      </c>
      <c r="HR170">
        <v>1.86783</v>
      </c>
      <c r="HS170">
        <v>1.86905</v>
      </c>
      <c r="HT170">
        <v>1.86981</v>
      </c>
      <c r="HU170">
        <v>1.86587</v>
      </c>
      <c r="HV170">
        <v>1.86704</v>
      </c>
      <c r="HW170">
        <v>1.86844</v>
      </c>
      <c r="HX170">
        <v>5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1.992</v>
      </c>
      <c r="IL170">
        <v>0.3586</v>
      </c>
      <c r="IM170">
        <v>0.597718743632158</v>
      </c>
      <c r="IN170">
        <v>0.00361529761911597</v>
      </c>
      <c r="IO170">
        <v>-7.80012915215668e-07</v>
      </c>
      <c r="IP170">
        <v>2.42927914842525e-10</v>
      </c>
      <c r="IQ170">
        <v>-0.106260553314027</v>
      </c>
      <c r="IR170">
        <v>-0.0164637104937544</v>
      </c>
      <c r="IS170">
        <v>0.00201699861531707</v>
      </c>
      <c r="IT170">
        <v>-2.09568535815719e-05</v>
      </c>
      <c r="IU170">
        <v>6</v>
      </c>
      <c r="IV170">
        <v>2070</v>
      </c>
      <c r="IW170">
        <v>1</v>
      </c>
      <c r="IX170">
        <v>30</v>
      </c>
      <c r="IY170">
        <v>29321239.6</v>
      </c>
      <c r="IZ170">
        <v>29321239.6</v>
      </c>
      <c r="JA170">
        <v>0.993652</v>
      </c>
      <c r="JB170">
        <v>2.6416</v>
      </c>
      <c r="JC170">
        <v>1.54785</v>
      </c>
      <c r="JD170">
        <v>2.31079</v>
      </c>
      <c r="JE170">
        <v>1.64673</v>
      </c>
      <c r="JF170">
        <v>2.32422</v>
      </c>
      <c r="JG170">
        <v>34.5321</v>
      </c>
      <c r="JH170">
        <v>24.2101</v>
      </c>
      <c r="JI170">
        <v>18</v>
      </c>
      <c r="JJ170">
        <v>505.553</v>
      </c>
      <c r="JK170">
        <v>389.732</v>
      </c>
      <c r="JL170">
        <v>31.0534</v>
      </c>
      <c r="JM170">
        <v>28.1941</v>
      </c>
      <c r="JN170">
        <v>29.9999</v>
      </c>
      <c r="JO170">
        <v>28.1768</v>
      </c>
      <c r="JP170">
        <v>28.1285</v>
      </c>
      <c r="JQ170">
        <v>19.9014</v>
      </c>
      <c r="JR170">
        <v>19.5036</v>
      </c>
      <c r="JS170">
        <v>17.4993</v>
      </c>
      <c r="JT170">
        <v>31.051</v>
      </c>
      <c r="JU170">
        <v>420</v>
      </c>
      <c r="JV170">
        <v>23.9885</v>
      </c>
      <c r="JW170">
        <v>96.6333</v>
      </c>
      <c r="JX170">
        <v>94.6032</v>
      </c>
    </row>
    <row r="171" spans="1:284">
      <c r="A171">
        <v>155</v>
      </c>
      <c r="B171">
        <v>1759274377.1</v>
      </c>
      <c r="C171">
        <v>2839.09999990463</v>
      </c>
      <c r="D171" t="s">
        <v>740</v>
      </c>
      <c r="E171" t="s">
        <v>741</v>
      </c>
      <c r="F171">
        <v>5</v>
      </c>
      <c r="G171" t="s">
        <v>731</v>
      </c>
      <c r="H171" t="s">
        <v>419</v>
      </c>
      <c r="I171">
        <v>1759274374.1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0</v>
      </c>
      <c r="AH171">
        <v>0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4.8</v>
      </c>
      <c r="DA171">
        <v>0.5</v>
      </c>
      <c r="DB171" t="s">
        <v>421</v>
      </c>
      <c r="DC171">
        <v>2</v>
      </c>
      <c r="DD171">
        <v>1759274374.1</v>
      </c>
      <c r="DE171">
        <v>420.385</v>
      </c>
      <c r="DF171">
        <v>420.011333333333</v>
      </c>
      <c r="DG171">
        <v>24.0857666666667</v>
      </c>
      <c r="DH171">
        <v>23.9728</v>
      </c>
      <c r="DI171">
        <v>418.393333333333</v>
      </c>
      <c r="DJ171">
        <v>23.7270666666667</v>
      </c>
      <c r="DK171">
        <v>500.016333333333</v>
      </c>
      <c r="DL171">
        <v>90.3785</v>
      </c>
      <c r="DM171">
        <v>0.0323888666666667</v>
      </c>
      <c r="DN171">
        <v>30.3981333333333</v>
      </c>
      <c r="DO171">
        <v>30.0073666666667</v>
      </c>
      <c r="DP171">
        <v>999.9</v>
      </c>
      <c r="DQ171">
        <v>0</v>
      </c>
      <c r="DR171">
        <v>0</v>
      </c>
      <c r="DS171">
        <v>9992.48333333333</v>
      </c>
      <c r="DT171">
        <v>0</v>
      </c>
      <c r="DU171">
        <v>0.27582</v>
      </c>
      <c r="DV171">
        <v>0.373372333333333</v>
      </c>
      <c r="DW171">
        <v>430.76</v>
      </c>
      <c r="DX171">
        <v>430.327666666667</v>
      </c>
      <c r="DY171">
        <v>0.112967666666667</v>
      </c>
      <c r="DZ171">
        <v>420.011333333333</v>
      </c>
      <c r="EA171">
        <v>23.9728</v>
      </c>
      <c r="EB171">
        <v>2.17683333333333</v>
      </c>
      <c r="EC171">
        <v>2.16662333333333</v>
      </c>
      <c r="ED171">
        <v>18.7928666666667</v>
      </c>
      <c r="EE171">
        <v>18.7176333333333</v>
      </c>
      <c r="EF171">
        <v>0.00500059</v>
      </c>
      <c r="EG171">
        <v>0</v>
      </c>
      <c r="EH171">
        <v>0</v>
      </c>
      <c r="EI171">
        <v>0</v>
      </c>
      <c r="EJ171">
        <v>589.5</v>
      </c>
      <c r="EK171">
        <v>0.00500059</v>
      </c>
      <c r="EL171">
        <v>-12.0333333333333</v>
      </c>
      <c r="EM171">
        <v>-1.4</v>
      </c>
      <c r="EN171">
        <v>36.062</v>
      </c>
      <c r="EO171">
        <v>39.479</v>
      </c>
      <c r="EP171">
        <v>37.437</v>
      </c>
      <c r="EQ171">
        <v>39.8956666666667</v>
      </c>
      <c r="ER171">
        <v>38.3956666666667</v>
      </c>
      <c r="ES171">
        <v>0</v>
      </c>
      <c r="ET171">
        <v>0</v>
      </c>
      <c r="EU171">
        <v>0</v>
      </c>
      <c r="EV171">
        <v>1759274360.9</v>
      </c>
      <c r="EW171">
        <v>0</v>
      </c>
      <c r="EX171">
        <v>592.534615384615</v>
      </c>
      <c r="EY171">
        <v>13.9042732571927</v>
      </c>
      <c r="EZ171">
        <v>2.8752139785586</v>
      </c>
      <c r="FA171">
        <v>-8.81153846153846</v>
      </c>
      <c r="FB171">
        <v>15</v>
      </c>
      <c r="FC171">
        <v>0</v>
      </c>
      <c r="FD171" t="s">
        <v>422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0.380622476190476</v>
      </c>
      <c r="FQ171">
        <v>-0.124433922077922</v>
      </c>
      <c r="FR171">
        <v>0.0294278731390416</v>
      </c>
      <c r="FS171">
        <v>1</v>
      </c>
      <c r="FT171">
        <v>592.623529411765</v>
      </c>
      <c r="FU171">
        <v>12.7211611678913</v>
      </c>
      <c r="FV171">
        <v>5.28299485160417</v>
      </c>
      <c r="FW171">
        <v>-1</v>
      </c>
      <c r="FX171">
        <v>0.11603619047619</v>
      </c>
      <c r="FY171">
        <v>-0.0155200519480518</v>
      </c>
      <c r="FZ171">
        <v>0.00192270421217834</v>
      </c>
      <c r="GA171">
        <v>1</v>
      </c>
      <c r="GB171">
        <v>2</v>
      </c>
      <c r="GC171">
        <v>2</v>
      </c>
      <c r="GD171" t="s">
        <v>423</v>
      </c>
      <c r="GE171">
        <v>3.13285</v>
      </c>
      <c r="GF171">
        <v>2.71034</v>
      </c>
      <c r="GG171">
        <v>0.0894736</v>
      </c>
      <c r="GH171">
        <v>0.0898717</v>
      </c>
      <c r="GI171">
        <v>0.103192</v>
      </c>
      <c r="GJ171">
        <v>0.103527</v>
      </c>
      <c r="GK171">
        <v>34296.6</v>
      </c>
      <c r="GL171">
        <v>36726.2</v>
      </c>
      <c r="GM171">
        <v>34079</v>
      </c>
      <c r="GN171">
        <v>36535.9</v>
      </c>
      <c r="GO171">
        <v>43155.7</v>
      </c>
      <c r="GP171">
        <v>47011.9</v>
      </c>
      <c r="GQ171">
        <v>53157.9</v>
      </c>
      <c r="GR171">
        <v>58387.6</v>
      </c>
      <c r="GS171">
        <v>1.95572</v>
      </c>
      <c r="GT171">
        <v>1.77358</v>
      </c>
      <c r="GU171">
        <v>0.0991486</v>
      </c>
      <c r="GV171">
        <v>0</v>
      </c>
      <c r="GW171">
        <v>28.3924</v>
      </c>
      <c r="GX171">
        <v>999.9</v>
      </c>
      <c r="GY171">
        <v>56.068</v>
      </c>
      <c r="GZ171">
        <v>31.34</v>
      </c>
      <c r="HA171">
        <v>28.532</v>
      </c>
      <c r="HB171">
        <v>54.5306</v>
      </c>
      <c r="HC171">
        <v>47.9607</v>
      </c>
      <c r="HD171">
        <v>1</v>
      </c>
      <c r="HE171">
        <v>0.0632241</v>
      </c>
      <c r="HF171">
        <v>-1.49993</v>
      </c>
      <c r="HG171">
        <v>20.1253</v>
      </c>
      <c r="HH171">
        <v>5.19887</v>
      </c>
      <c r="HI171">
        <v>12.0041</v>
      </c>
      <c r="HJ171">
        <v>4.975</v>
      </c>
      <c r="HK171">
        <v>3.294</v>
      </c>
      <c r="HL171">
        <v>9999</v>
      </c>
      <c r="HM171">
        <v>9999</v>
      </c>
      <c r="HN171">
        <v>58.3</v>
      </c>
      <c r="HO171">
        <v>9999</v>
      </c>
      <c r="HP171">
        <v>1.86325</v>
      </c>
      <c r="HQ171">
        <v>1.86813</v>
      </c>
      <c r="HR171">
        <v>1.86783</v>
      </c>
      <c r="HS171">
        <v>1.86905</v>
      </c>
      <c r="HT171">
        <v>1.86982</v>
      </c>
      <c r="HU171">
        <v>1.86587</v>
      </c>
      <c r="HV171">
        <v>1.86703</v>
      </c>
      <c r="HW171">
        <v>1.86844</v>
      </c>
      <c r="HX171">
        <v>5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1.991</v>
      </c>
      <c r="IL171">
        <v>0.3587</v>
      </c>
      <c r="IM171">
        <v>0.597718743632158</v>
      </c>
      <c r="IN171">
        <v>0.00361529761911597</v>
      </c>
      <c r="IO171">
        <v>-7.80012915215668e-07</v>
      </c>
      <c r="IP171">
        <v>2.42927914842525e-10</v>
      </c>
      <c r="IQ171">
        <v>-0.106260553314027</v>
      </c>
      <c r="IR171">
        <v>-0.0164637104937544</v>
      </c>
      <c r="IS171">
        <v>0.00201699861531707</v>
      </c>
      <c r="IT171">
        <v>-2.09568535815719e-05</v>
      </c>
      <c r="IU171">
        <v>6</v>
      </c>
      <c r="IV171">
        <v>2070</v>
      </c>
      <c r="IW171">
        <v>1</v>
      </c>
      <c r="IX171">
        <v>30</v>
      </c>
      <c r="IY171">
        <v>29321239.6</v>
      </c>
      <c r="IZ171">
        <v>29321239.6</v>
      </c>
      <c r="JA171">
        <v>0.993652</v>
      </c>
      <c r="JB171">
        <v>2.63794</v>
      </c>
      <c r="JC171">
        <v>1.54785</v>
      </c>
      <c r="JD171">
        <v>2.31079</v>
      </c>
      <c r="JE171">
        <v>1.64673</v>
      </c>
      <c r="JF171">
        <v>2.30347</v>
      </c>
      <c r="JG171">
        <v>34.5321</v>
      </c>
      <c r="JH171">
        <v>24.2188</v>
      </c>
      <c r="JI171">
        <v>18</v>
      </c>
      <c r="JJ171">
        <v>505.337</v>
      </c>
      <c r="JK171">
        <v>389.899</v>
      </c>
      <c r="JL171">
        <v>31.0515</v>
      </c>
      <c r="JM171">
        <v>28.1929</v>
      </c>
      <c r="JN171">
        <v>29.9998</v>
      </c>
      <c r="JO171">
        <v>28.1765</v>
      </c>
      <c r="JP171">
        <v>28.1273</v>
      </c>
      <c r="JQ171">
        <v>19.9044</v>
      </c>
      <c r="JR171">
        <v>19.5036</v>
      </c>
      <c r="JS171">
        <v>17.4993</v>
      </c>
      <c r="JT171">
        <v>31.051</v>
      </c>
      <c r="JU171">
        <v>420</v>
      </c>
      <c r="JV171">
        <v>23.9885</v>
      </c>
      <c r="JW171">
        <v>96.6336</v>
      </c>
      <c r="JX171">
        <v>94.6037</v>
      </c>
    </row>
    <row r="172" spans="1:284">
      <c r="A172">
        <v>156</v>
      </c>
      <c r="B172">
        <v>1759274379.1</v>
      </c>
      <c r="C172">
        <v>2841.09999990463</v>
      </c>
      <c r="D172" t="s">
        <v>742</v>
      </c>
      <c r="E172" t="s">
        <v>743</v>
      </c>
      <c r="F172">
        <v>5</v>
      </c>
      <c r="G172" t="s">
        <v>731</v>
      </c>
      <c r="H172" t="s">
        <v>419</v>
      </c>
      <c r="I172">
        <v>1759274376.1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0</v>
      </c>
      <c r="AH172">
        <v>0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4.8</v>
      </c>
      <c r="DA172">
        <v>0.5</v>
      </c>
      <c r="DB172" t="s">
        <v>421</v>
      </c>
      <c r="DC172">
        <v>2</v>
      </c>
      <c r="DD172">
        <v>1759274376.1</v>
      </c>
      <c r="DE172">
        <v>420.388666666667</v>
      </c>
      <c r="DF172">
        <v>419.992333333333</v>
      </c>
      <c r="DG172">
        <v>24.0855333333333</v>
      </c>
      <c r="DH172">
        <v>23.9726</v>
      </c>
      <c r="DI172">
        <v>418.397</v>
      </c>
      <c r="DJ172">
        <v>23.7268333333333</v>
      </c>
      <c r="DK172">
        <v>499.978666666667</v>
      </c>
      <c r="DL172">
        <v>90.378</v>
      </c>
      <c r="DM172">
        <v>0.0325178</v>
      </c>
      <c r="DN172">
        <v>30.3976666666667</v>
      </c>
      <c r="DO172">
        <v>30.0077333333333</v>
      </c>
      <c r="DP172">
        <v>999.9</v>
      </c>
      <c r="DQ172">
        <v>0</v>
      </c>
      <c r="DR172">
        <v>0</v>
      </c>
      <c r="DS172">
        <v>9986.65666666667</v>
      </c>
      <c r="DT172">
        <v>0</v>
      </c>
      <c r="DU172">
        <v>0.27582</v>
      </c>
      <c r="DV172">
        <v>0.396098</v>
      </c>
      <c r="DW172">
        <v>430.764</v>
      </c>
      <c r="DX172">
        <v>430.308</v>
      </c>
      <c r="DY172">
        <v>0.112933333333333</v>
      </c>
      <c r="DZ172">
        <v>419.992333333333</v>
      </c>
      <c r="EA172">
        <v>23.9726</v>
      </c>
      <c r="EB172">
        <v>2.1768</v>
      </c>
      <c r="EC172">
        <v>2.16659333333333</v>
      </c>
      <c r="ED172">
        <v>18.7926</v>
      </c>
      <c r="EE172">
        <v>18.7174</v>
      </c>
      <c r="EF172">
        <v>0.00500059</v>
      </c>
      <c r="EG172">
        <v>0</v>
      </c>
      <c r="EH172">
        <v>0</v>
      </c>
      <c r="EI172">
        <v>0</v>
      </c>
      <c r="EJ172">
        <v>592.433333333333</v>
      </c>
      <c r="EK172">
        <v>0.00500059</v>
      </c>
      <c r="EL172">
        <v>-12.7333333333333</v>
      </c>
      <c r="EM172">
        <v>-1.33333333333333</v>
      </c>
      <c r="EN172">
        <v>36.0413333333333</v>
      </c>
      <c r="EO172">
        <v>39.4373333333333</v>
      </c>
      <c r="EP172">
        <v>37.437</v>
      </c>
      <c r="EQ172">
        <v>39.854</v>
      </c>
      <c r="ER172">
        <v>38.375</v>
      </c>
      <c r="ES172">
        <v>0</v>
      </c>
      <c r="ET172">
        <v>0</v>
      </c>
      <c r="EU172">
        <v>0</v>
      </c>
      <c r="EV172">
        <v>1759274363.3</v>
      </c>
      <c r="EW172">
        <v>0</v>
      </c>
      <c r="EX172">
        <v>593.480769230769</v>
      </c>
      <c r="EY172">
        <v>12.8444441672624</v>
      </c>
      <c r="EZ172">
        <v>-26.9948714888655</v>
      </c>
      <c r="FA172">
        <v>-8.93846153846154</v>
      </c>
      <c r="FB172">
        <v>15</v>
      </c>
      <c r="FC172">
        <v>0</v>
      </c>
      <c r="FD172" t="s">
        <v>422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0.380006285714286</v>
      </c>
      <c r="FQ172">
        <v>-0.0133483636363633</v>
      </c>
      <c r="FR172">
        <v>0.0289726287959332</v>
      </c>
      <c r="FS172">
        <v>1</v>
      </c>
      <c r="FT172">
        <v>592.7</v>
      </c>
      <c r="FU172">
        <v>3.33995409563721</v>
      </c>
      <c r="FV172">
        <v>5.34564143512649</v>
      </c>
      <c r="FW172">
        <v>-1</v>
      </c>
      <c r="FX172">
        <v>0.115704523809524</v>
      </c>
      <c r="FY172">
        <v>-0.0176946233766232</v>
      </c>
      <c r="FZ172">
        <v>0.0020354164571888</v>
      </c>
      <c r="GA172">
        <v>1</v>
      </c>
      <c r="GB172">
        <v>2</v>
      </c>
      <c r="GC172">
        <v>2</v>
      </c>
      <c r="GD172" t="s">
        <v>423</v>
      </c>
      <c r="GE172">
        <v>3.13296</v>
      </c>
      <c r="GF172">
        <v>2.71065</v>
      </c>
      <c r="GG172">
        <v>0.0894722</v>
      </c>
      <c r="GH172">
        <v>0.0898692</v>
      </c>
      <c r="GI172">
        <v>0.103194</v>
      </c>
      <c r="GJ172">
        <v>0.103526</v>
      </c>
      <c r="GK172">
        <v>34296.7</v>
      </c>
      <c r="GL172">
        <v>36726.6</v>
      </c>
      <c r="GM172">
        <v>34079.1</v>
      </c>
      <c r="GN172">
        <v>36536.2</v>
      </c>
      <c r="GO172">
        <v>43155.8</v>
      </c>
      <c r="GP172">
        <v>47012.1</v>
      </c>
      <c r="GQ172">
        <v>53158.3</v>
      </c>
      <c r="GR172">
        <v>58387.8</v>
      </c>
      <c r="GS172">
        <v>1.95597</v>
      </c>
      <c r="GT172">
        <v>1.77325</v>
      </c>
      <c r="GU172">
        <v>0.0990741</v>
      </c>
      <c r="GV172">
        <v>0</v>
      </c>
      <c r="GW172">
        <v>28.3922</v>
      </c>
      <c r="GX172">
        <v>999.9</v>
      </c>
      <c r="GY172">
        <v>56.068</v>
      </c>
      <c r="GZ172">
        <v>31.34</v>
      </c>
      <c r="HA172">
        <v>28.5321</v>
      </c>
      <c r="HB172">
        <v>54.1206</v>
      </c>
      <c r="HC172">
        <v>47.9888</v>
      </c>
      <c r="HD172">
        <v>1</v>
      </c>
      <c r="HE172">
        <v>0.0629522</v>
      </c>
      <c r="HF172">
        <v>-1.50819</v>
      </c>
      <c r="HG172">
        <v>20.1252</v>
      </c>
      <c r="HH172">
        <v>5.19872</v>
      </c>
      <c r="HI172">
        <v>12.0043</v>
      </c>
      <c r="HJ172">
        <v>4.97495</v>
      </c>
      <c r="HK172">
        <v>3.294</v>
      </c>
      <c r="HL172">
        <v>9999</v>
      </c>
      <c r="HM172">
        <v>9999</v>
      </c>
      <c r="HN172">
        <v>58.3</v>
      </c>
      <c r="HO172">
        <v>9999</v>
      </c>
      <c r="HP172">
        <v>1.86325</v>
      </c>
      <c r="HQ172">
        <v>1.86813</v>
      </c>
      <c r="HR172">
        <v>1.86783</v>
      </c>
      <c r="HS172">
        <v>1.86905</v>
      </c>
      <c r="HT172">
        <v>1.86983</v>
      </c>
      <c r="HU172">
        <v>1.86587</v>
      </c>
      <c r="HV172">
        <v>1.86701</v>
      </c>
      <c r="HW172">
        <v>1.86843</v>
      </c>
      <c r="HX172">
        <v>5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1.992</v>
      </c>
      <c r="IL172">
        <v>0.3587</v>
      </c>
      <c r="IM172">
        <v>0.597718743632158</v>
      </c>
      <c r="IN172">
        <v>0.00361529761911597</v>
      </c>
      <c r="IO172">
        <v>-7.80012915215668e-07</v>
      </c>
      <c r="IP172">
        <v>2.42927914842525e-10</v>
      </c>
      <c r="IQ172">
        <v>-0.106260553314027</v>
      </c>
      <c r="IR172">
        <v>-0.0164637104937544</v>
      </c>
      <c r="IS172">
        <v>0.00201699861531707</v>
      </c>
      <c r="IT172">
        <v>-2.09568535815719e-05</v>
      </c>
      <c r="IU172">
        <v>6</v>
      </c>
      <c r="IV172">
        <v>2070</v>
      </c>
      <c r="IW172">
        <v>1</v>
      </c>
      <c r="IX172">
        <v>30</v>
      </c>
      <c r="IY172">
        <v>29321239.7</v>
      </c>
      <c r="IZ172">
        <v>29321239.7</v>
      </c>
      <c r="JA172">
        <v>0.993652</v>
      </c>
      <c r="JB172">
        <v>2.64526</v>
      </c>
      <c r="JC172">
        <v>1.54785</v>
      </c>
      <c r="JD172">
        <v>2.31079</v>
      </c>
      <c r="JE172">
        <v>1.64551</v>
      </c>
      <c r="JF172">
        <v>2.32666</v>
      </c>
      <c r="JG172">
        <v>34.5321</v>
      </c>
      <c r="JH172">
        <v>24.2188</v>
      </c>
      <c r="JI172">
        <v>18</v>
      </c>
      <c r="JJ172">
        <v>505.491</v>
      </c>
      <c r="JK172">
        <v>389.722</v>
      </c>
      <c r="JL172">
        <v>31.0483</v>
      </c>
      <c r="JM172">
        <v>28.1923</v>
      </c>
      <c r="JN172">
        <v>29.9998</v>
      </c>
      <c r="JO172">
        <v>28.1753</v>
      </c>
      <c r="JP172">
        <v>28.1269</v>
      </c>
      <c r="JQ172">
        <v>19.9045</v>
      </c>
      <c r="JR172">
        <v>19.5036</v>
      </c>
      <c r="JS172">
        <v>17.4993</v>
      </c>
      <c r="JT172">
        <v>31.0436</v>
      </c>
      <c r="JU172">
        <v>420</v>
      </c>
      <c r="JV172">
        <v>23.9885</v>
      </c>
      <c r="JW172">
        <v>96.6341</v>
      </c>
      <c r="JX172">
        <v>94.6042</v>
      </c>
    </row>
    <row r="173" spans="1:284">
      <c r="A173">
        <v>157</v>
      </c>
      <c r="B173">
        <v>1759274381.1</v>
      </c>
      <c r="C173">
        <v>2843.09999990463</v>
      </c>
      <c r="D173" t="s">
        <v>744</v>
      </c>
      <c r="E173" t="s">
        <v>745</v>
      </c>
      <c r="F173">
        <v>5</v>
      </c>
      <c r="G173" t="s">
        <v>731</v>
      </c>
      <c r="H173" t="s">
        <v>419</v>
      </c>
      <c r="I173">
        <v>1759274378.1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0</v>
      </c>
      <c r="AH173">
        <v>0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4.8</v>
      </c>
      <c r="DA173">
        <v>0.5</v>
      </c>
      <c r="DB173" t="s">
        <v>421</v>
      </c>
      <c r="DC173">
        <v>2</v>
      </c>
      <c r="DD173">
        <v>1759274378.1</v>
      </c>
      <c r="DE173">
        <v>420.384333333333</v>
      </c>
      <c r="DF173">
        <v>419.969333333333</v>
      </c>
      <c r="DG173">
        <v>24.0855666666667</v>
      </c>
      <c r="DH173">
        <v>23.9721</v>
      </c>
      <c r="DI173">
        <v>418.393</v>
      </c>
      <c r="DJ173">
        <v>23.7268666666667</v>
      </c>
      <c r="DK173">
        <v>499.967666666667</v>
      </c>
      <c r="DL173">
        <v>90.3782</v>
      </c>
      <c r="DM173">
        <v>0.0325157</v>
      </c>
      <c r="DN173">
        <v>30.3972333333333</v>
      </c>
      <c r="DO173">
        <v>30.0056</v>
      </c>
      <c r="DP173">
        <v>999.9</v>
      </c>
      <c r="DQ173">
        <v>0</v>
      </c>
      <c r="DR173">
        <v>0</v>
      </c>
      <c r="DS173">
        <v>9996.25666666667</v>
      </c>
      <c r="DT173">
        <v>0</v>
      </c>
      <c r="DU173">
        <v>0.27582</v>
      </c>
      <c r="DV173">
        <v>0.415039333333333</v>
      </c>
      <c r="DW173">
        <v>430.759666666667</v>
      </c>
      <c r="DX173">
        <v>430.284</v>
      </c>
      <c r="DY173">
        <v>0.113478666666667</v>
      </c>
      <c r="DZ173">
        <v>419.969333333333</v>
      </c>
      <c r="EA173">
        <v>23.9721</v>
      </c>
      <c r="EB173">
        <v>2.17681</v>
      </c>
      <c r="EC173">
        <v>2.16655333333333</v>
      </c>
      <c r="ED173">
        <v>18.7926666666667</v>
      </c>
      <c r="EE173">
        <v>18.7171</v>
      </c>
      <c r="EF173">
        <v>0.00500059</v>
      </c>
      <c r="EG173">
        <v>0</v>
      </c>
      <c r="EH173">
        <v>0</v>
      </c>
      <c r="EI173">
        <v>0</v>
      </c>
      <c r="EJ173">
        <v>591.6</v>
      </c>
      <c r="EK173">
        <v>0.00500059</v>
      </c>
      <c r="EL173">
        <v>-11.5</v>
      </c>
      <c r="EM173">
        <v>-0.933333333333333</v>
      </c>
      <c r="EN173">
        <v>36.0413333333333</v>
      </c>
      <c r="EO173">
        <v>39.3956666666667</v>
      </c>
      <c r="EP173">
        <v>37.4163333333333</v>
      </c>
      <c r="EQ173">
        <v>39.8123333333333</v>
      </c>
      <c r="ER173">
        <v>38.354</v>
      </c>
      <c r="ES173">
        <v>0</v>
      </c>
      <c r="ET173">
        <v>0</v>
      </c>
      <c r="EU173">
        <v>0</v>
      </c>
      <c r="EV173">
        <v>1759274365.1</v>
      </c>
      <c r="EW173">
        <v>0</v>
      </c>
      <c r="EX173">
        <v>593.916</v>
      </c>
      <c r="EY173">
        <v>-0.138462092748847</v>
      </c>
      <c r="EZ173">
        <v>-1.97692259023408</v>
      </c>
      <c r="FA173">
        <v>-9.156</v>
      </c>
      <c r="FB173">
        <v>15</v>
      </c>
      <c r="FC173">
        <v>0</v>
      </c>
      <c r="FD173" t="s">
        <v>422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0.379913285714286</v>
      </c>
      <c r="FQ173">
        <v>0.137181818181818</v>
      </c>
      <c r="FR173">
        <v>0.0285726077882844</v>
      </c>
      <c r="FS173">
        <v>1</v>
      </c>
      <c r="FT173">
        <v>593.047058823529</v>
      </c>
      <c r="FU173">
        <v>11.4224597538813</v>
      </c>
      <c r="FV173">
        <v>5.56946693478974</v>
      </c>
      <c r="FW173">
        <v>-1</v>
      </c>
      <c r="FX173">
        <v>0.115346714285714</v>
      </c>
      <c r="FY173">
        <v>-0.0166347272727275</v>
      </c>
      <c r="FZ173">
        <v>0.00198224099113573</v>
      </c>
      <c r="GA173">
        <v>1</v>
      </c>
      <c r="GB173">
        <v>2</v>
      </c>
      <c r="GC173">
        <v>2</v>
      </c>
      <c r="GD173" t="s">
        <v>423</v>
      </c>
      <c r="GE173">
        <v>3.13309</v>
      </c>
      <c r="GF173">
        <v>2.71058</v>
      </c>
      <c r="GG173">
        <v>0.0894694</v>
      </c>
      <c r="GH173">
        <v>0.0898743</v>
      </c>
      <c r="GI173">
        <v>0.103191</v>
      </c>
      <c r="GJ173">
        <v>0.103525</v>
      </c>
      <c r="GK173">
        <v>34297</v>
      </c>
      <c r="GL173">
        <v>36726.4</v>
      </c>
      <c r="GM173">
        <v>34079.3</v>
      </c>
      <c r="GN173">
        <v>36536.3</v>
      </c>
      <c r="GO173">
        <v>43156.2</v>
      </c>
      <c r="GP173">
        <v>47012.1</v>
      </c>
      <c r="GQ173">
        <v>53158.5</v>
      </c>
      <c r="GR173">
        <v>58387.8</v>
      </c>
      <c r="GS173">
        <v>1.95625</v>
      </c>
      <c r="GT173">
        <v>1.77293</v>
      </c>
      <c r="GU173">
        <v>0.0985712</v>
      </c>
      <c r="GV173">
        <v>0</v>
      </c>
      <c r="GW173">
        <v>28.391</v>
      </c>
      <c r="GX173">
        <v>999.9</v>
      </c>
      <c r="GY173">
        <v>56.043</v>
      </c>
      <c r="GZ173">
        <v>31.36</v>
      </c>
      <c r="HA173">
        <v>28.5556</v>
      </c>
      <c r="HB173">
        <v>54.5206</v>
      </c>
      <c r="HC173">
        <v>48.0369</v>
      </c>
      <c r="HD173">
        <v>1</v>
      </c>
      <c r="HE173">
        <v>0.0627769</v>
      </c>
      <c r="HF173">
        <v>-1.50702</v>
      </c>
      <c r="HG173">
        <v>20.1253</v>
      </c>
      <c r="HH173">
        <v>5.19872</v>
      </c>
      <c r="HI173">
        <v>12.0043</v>
      </c>
      <c r="HJ173">
        <v>4.97515</v>
      </c>
      <c r="HK173">
        <v>3.294</v>
      </c>
      <c r="HL173">
        <v>9999</v>
      </c>
      <c r="HM173">
        <v>9999</v>
      </c>
      <c r="HN173">
        <v>58.3</v>
      </c>
      <c r="HO173">
        <v>9999</v>
      </c>
      <c r="HP173">
        <v>1.86325</v>
      </c>
      <c r="HQ173">
        <v>1.86813</v>
      </c>
      <c r="HR173">
        <v>1.86783</v>
      </c>
      <c r="HS173">
        <v>1.86905</v>
      </c>
      <c r="HT173">
        <v>1.86984</v>
      </c>
      <c r="HU173">
        <v>1.86586</v>
      </c>
      <c r="HV173">
        <v>1.86699</v>
      </c>
      <c r="HW173">
        <v>1.86843</v>
      </c>
      <c r="HX173">
        <v>5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1.991</v>
      </c>
      <c r="IL173">
        <v>0.3587</v>
      </c>
      <c r="IM173">
        <v>0.597718743632158</v>
      </c>
      <c r="IN173">
        <v>0.00361529761911597</v>
      </c>
      <c r="IO173">
        <v>-7.80012915215668e-07</v>
      </c>
      <c r="IP173">
        <v>2.42927914842525e-10</v>
      </c>
      <c r="IQ173">
        <v>-0.106260553314027</v>
      </c>
      <c r="IR173">
        <v>-0.0164637104937544</v>
      </c>
      <c r="IS173">
        <v>0.00201699861531707</v>
      </c>
      <c r="IT173">
        <v>-2.09568535815719e-05</v>
      </c>
      <c r="IU173">
        <v>6</v>
      </c>
      <c r="IV173">
        <v>2070</v>
      </c>
      <c r="IW173">
        <v>1</v>
      </c>
      <c r="IX173">
        <v>30</v>
      </c>
      <c r="IY173">
        <v>29321239.7</v>
      </c>
      <c r="IZ173">
        <v>29321239.7</v>
      </c>
      <c r="JA173">
        <v>0.992432</v>
      </c>
      <c r="JB173">
        <v>2.63306</v>
      </c>
      <c r="JC173">
        <v>1.54785</v>
      </c>
      <c r="JD173">
        <v>2.31201</v>
      </c>
      <c r="JE173">
        <v>1.64673</v>
      </c>
      <c r="JF173">
        <v>2.36694</v>
      </c>
      <c r="JG173">
        <v>34.5321</v>
      </c>
      <c r="JH173">
        <v>24.2188</v>
      </c>
      <c r="JI173">
        <v>18</v>
      </c>
      <c r="JJ173">
        <v>505.664</v>
      </c>
      <c r="JK173">
        <v>389.542</v>
      </c>
      <c r="JL173">
        <v>31.0458</v>
      </c>
      <c r="JM173">
        <v>28.1911</v>
      </c>
      <c r="JN173">
        <v>29.9999</v>
      </c>
      <c r="JO173">
        <v>28.1744</v>
      </c>
      <c r="JP173">
        <v>28.1261</v>
      </c>
      <c r="JQ173">
        <v>19.9032</v>
      </c>
      <c r="JR173">
        <v>19.5036</v>
      </c>
      <c r="JS173">
        <v>17.4993</v>
      </c>
      <c r="JT173">
        <v>31.0436</v>
      </c>
      <c r="JU173">
        <v>420</v>
      </c>
      <c r="JV173">
        <v>23.9885</v>
      </c>
      <c r="JW173">
        <v>96.6345</v>
      </c>
      <c r="JX173">
        <v>94.6043</v>
      </c>
    </row>
    <row r="174" spans="1:284">
      <c r="A174">
        <v>158</v>
      </c>
      <c r="B174">
        <v>1759274383.1</v>
      </c>
      <c r="C174">
        <v>2845.09999990463</v>
      </c>
      <c r="D174" t="s">
        <v>746</v>
      </c>
      <c r="E174" t="s">
        <v>747</v>
      </c>
      <c r="F174">
        <v>5</v>
      </c>
      <c r="G174" t="s">
        <v>731</v>
      </c>
      <c r="H174" t="s">
        <v>419</v>
      </c>
      <c r="I174">
        <v>1759274380.1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0</v>
      </c>
      <c r="AH174">
        <v>0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4.8</v>
      </c>
      <c r="DA174">
        <v>0.5</v>
      </c>
      <c r="DB174" t="s">
        <v>421</v>
      </c>
      <c r="DC174">
        <v>2</v>
      </c>
      <c r="DD174">
        <v>1759274380.1</v>
      </c>
      <c r="DE174">
        <v>420.379333333333</v>
      </c>
      <c r="DF174">
        <v>419.971666666667</v>
      </c>
      <c r="DG174">
        <v>24.0854666666667</v>
      </c>
      <c r="DH174">
        <v>23.9718333333333</v>
      </c>
      <c r="DI174">
        <v>418.388</v>
      </c>
      <c r="DJ174">
        <v>23.7267666666667</v>
      </c>
      <c r="DK174">
        <v>500.022666666667</v>
      </c>
      <c r="DL174">
        <v>90.3785333333333</v>
      </c>
      <c r="DM174">
        <v>0.0324884666666667</v>
      </c>
      <c r="DN174">
        <v>30.3966666666667</v>
      </c>
      <c r="DO174">
        <v>30.0022</v>
      </c>
      <c r="DP174">
        <v>999.9</v>
      </c>
      <c r="DQ174">
        <v>0</v>
      </c>
      <c r="DR174">
        <v>0</v>
      </c>
      <c r="DS174">
        <v>10004.1733333333</v>
      </c>
      <c r="DT174">
        <v>0</v>
      </c>
      <c r="DU174">
        <v>0.27582</v>
      </c>
      <c r="DV174">
        <v>0.407542</v>
      </c>
      <c r="DW174">
        <v>430.754333333333</v>
      </c>
      <c r="DX174">
        <v>430.286333333333</v>
      </c>
      <c r="DY174">
        <v>0.113639</v>
      </c>
      <c r="DZ174">
        <v>419.971666666667</v>
      </c>
      <c r="EA174">
        <v>23.9718333333333</v>
      </c>
      <c r="EB174">
        <v>2.17681</v>
      </c>
      <c r="EC174">
        <v>2.16654</v>
      </c>
      <c r="ED174">
        <v>18.7926666666667</v>
      </c>
      <c r="EE174">
        <v>18.717</v>
      </c>
      <c r="EF174">
        <v>0.00500059</v>
      </c>
      <c r="EG174">
        <v>0</v>
      </c>
      <c r="EH174">
        <v>0</v>
      </c>
      <c r="EI174">
        <v>0</v>
      </c>
      <c r="EJ174">
        <v>592.633333333333</v>
      </c>
      <c r="EK174">
        <v>0.00500059</v>
      </c>
      <c r="EL174">
        <v>-11.2666666666667</v>
      </c>
      <c r="EM174">
        <v>-0.9</v>
      </c>
      <c r="EN174">
        <v>36.0206666666667</v>
      </c>
      <c r="EO174">
        <v>39.354</v>
      </c>
      <c r="EP174">
        <v>37.3956666666667</v>
      </c>
      <c r="EQ174">
        <v>39.7496666666667</v>
      </c>
      <c r="ER174">
        <v>38.333</v>
      </c>
      <c r="ES174">
        <v>0</v>
      </c>
      <c r="ET174">
        <v>0</v>
      </c>
      <c r="EU174">
        <v>0</v>
      </c>
      <c r="EV174">
        <v>1759274366.9</v>
      </c>
      <c r="EW174">
        <v>0</v>
      </c>
      <c r="EX174">
        <v>593.719230769231</v>
      </c>
      <c r="EY174">
        <v>0.0512815484243228</v>
      </c>
      <c r="EZ174">
        <v>-1.33333289108594</v>
      </c>
      <c r="FA174">
        <v>-8.89230769230769</v>
      </c>
      <c r="FB174">
        <v>15</v>
      </c>
      <c r="FC174">
        <v>0</v>
      </c>
      <c r="FD174" t="s">
        <v>422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0.381883857142857</v>
      </c>
      <c r="FQ174">
        <v>0.196151142857143</v>
      </c>
      <c r="FR174">
        <v>0.0300568525096876</v>
      </c>
      <c r="FS174">
        <v>1</v>
      </c>
      <c r="FT174">
        <v>592.917647058824</v>
      </c>
      <c r="FU174">
        <v>13.2100838348166</v>
      </c>
      <c r="FV174">
        <v>5.54200380984836</v>
      </c>
      <c r="FW174">
        <v>-1</v>
      </c>
      <c r="FX174">
        <v>0.114996523809524</v>
      </c>
      <c r="FY174">
        <v>-0.0154418181818178</v>
      </c>
      <c r="FZ174">
        <v>0.00191543921654806</v>
      </c>
      <c r="GA174">
        <v>1</v>
      </c>
      <c r="GB174">
        <v>2</v>
      </c>
      <c r="GC174">
        <v>2</v>
      </c>
      <c r="GD174" t="s">
        <v>423</v>
      </c>
      <c r="GE174">
        <v>3.13308</v>
      </c>
      <c r="GF174">
        <v>2.7104</v>
      </c>
      <c r="GG174">
        <v>0.0894749</v>
      </c>
      <c r="GH174">
        <v>0.0898814</v>
      </c>
      <c r="GI174">
        <v>0.10319</v>
      </c>
      <c r="GJ174">
        <v>0.103528</v>
      </c>
      <c r="GK174">
        <v>34297.1</v>
      </c>
      <c r="GL174">
        <v>36726.2</v>
      </c>
      <c r="GM174">
        <v>34079.5</v>
      </c>
      <c r="GN174">
        <v>36536.3</v>
      </c>
      <c r="GO174">
        <v>43156.4</v>
      </c>
      <c r="GP174">
        <v>47012.2</v>
      </c>
      <c r="GQ174">
        <v>53158.8</v>
      </c>
      <c r="GR174">
        <v>58388</v>
      </c>
      <c r="GS174">
        <v>1.95618</v>
      </c>
      <c r="GT174">
        <v>1.77332</v>
      </c>
      <c r="GU174">
        <v>0.0988692</v>
      </c>
      <c r="GV174">
        <v>0</v>
      </c>
      <c r="GW174">
        <v>28.3899</v>
      </c>
      <c r="GX174">
        <v>999.9</v>
      </c>
      <c r="GY174">
        <v>56.043</v>
      </c>
      <c r="GZ174">
        <v>31.34</v>
      </c>
      <c r="HA174">
        <v>28.5208</v>
      </c>
      <c r="HB174">
        <v>54.3506</v>
      </c>
      <c r="HC174">
        <v>47.8886</v>
      </c>
      <c r="HD174">
        <v>1</v>
      </c>
      <c r="HE174">
        <v>0.0627668</v>
      </c>
      <c r="HF174">
        <v>-1.50326</v>
      </c>
      <c r="HG174">
        <v>20.1253</v>
      </c>
      <c r="HH174">
        <v>5.19887</v>
      </c>
      <c r="HI174">
        <v>12.004</v>
      </c>
      <c r="HJ174">
        <v>4.9755</v>
      </c>
      <c r="HK174">
        <v>3.294</v>
      </c>
      <c r="HL174">
        <v>9999</v>
      </c>
      <c r="HM174">
        <v>9999</v>
      </c>
      <c r="HN174">
        <v>58.3</v>
      </c>
      <c r="HO174">
        <v>9999</v>
      </c>
      <c r="HP174">
        <v>1.86325</v>
      </c>
      <c r="HQ174">
        <v>1.86812</v>
      </c>
      <c r="HR174">
        <v>1.86784</v>
      </c>
      <c r="HS174">
        <v>1.86905</v>
      </c>
      <c r="HT174">
        <v>1.86984</v>
      </c>
      <c r="HU174">
        <v>1.86585</v>
      </c>
      <c r="HV174">
        <v>1.867</v>
      </c>
      <c r="HW174">
        <v>1.86844</v>
      </c>
      <c r="HX174">
        <v>5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1.991</v>
      </c>
      <c r="IL174">
        <v>0.3587</v>
      </c>
      <c r="IM174">
        <v>0.597718743632158</v>
      </c>
      <c r="IN174">
        <v>0.00361529761911597</v>
      </c>
      <c r="IO174">
        <v>-7.80012915215668e-07</v>
      </c>
      <c r="IP174">
        <v>2.42927914842525e-10</v>
      </c>
      <c r="IQ174">
        <v>-0.106260553314027</v>
      </c>
      <c r="IR174">
        <v>-0.0164637104937544</v>
      </c>
      <c r="IS174">
        <v>0.00201699861531707</v>
      </c>
      <c r="IT174">
        <v>-2.09568535815719e-05</v>
      </c>
      <c r="IU174">
        <v>6</v>
      </c>
      <c r="IV174">
        <v>2070</v>
      </c>
      <c r="IW174">
        <v>1</v>
      </c>
      <c r="IX174">
        <v>30</v>
      </c>
      <c r="IY174">
        <v>29321239.7</v>
      </c>
      <c r="IZ174">
        <v>29321239.7</v>
      </c>
      <c r="JA174">
        <v>0.993652</v>
      </c>
      <c r="JB174">
        <v>2.64282</v>
      </c>
      <c r="JC174">
        <v>1.54785</v>
      </c>
      <c r="JD174">
        <v>2.31079</v>
      </c>
      <c r="JE174">
        <v>1.64673</v>
      </c>
      <c r="JF174">
        <v>2.31201</v>
      </c>
      <c r="JG174">
        <v>34.5321</v>
      </c>
      <c r="JH174">
        <v>24.2101</v>
      </c>
      <c r="JI174">
        <v>18</v>
      </c>
      <c r="JJ174">
        <v>505.615</v>
      </c>
      <c r="JK174">
        <v>389.749</v>
      </c>
      <c r="JL174">
        <v>31.0432</v>
      </c>
      <c r="JM174">
        <v>28.1902</v>
      </c>
      <c r="JN174">
        <v>29.9999</v>
      </c>
      <c r="JO174">
        <v>28.1744</v>
      </c>
      <c r="JP174">
        <v>28.1249</v>
      </c>
      <c r="JQ174">
        <v>19.9029</v>
      </c>
      <c r="JR174">
        <v>19.5036</v>
      </c>
      <c r="JS174">
        <v>17.4993</v>
      </c>
      <c r="JT174">
        <v>31.0436</v>
      </c>
      <c r="JU174">
        <v>420</v>
      </c>
      <c r="JV174">
        <v>23.9885</v>
      </c>
      <c r="JW174">
        <v>96.6351</v>
      </c>
      <c r="JX174">
        <v>94.6045</v>
      </c>
    </row>
    <row r="175" spans="1:284">
      <c r="A175">
        <v>159</v>
      </c>
      <c r="B175">
        <v>1759274385.1</v>
      </c>
      <c r="C175">
        <v>2847.09999990463</v>
      </c>
      <c r="D175" t="s">
        <v>748</v>
      </c>
      <c r="E175" t="s">
        <v>749</v>
      </c>
      <c r="F175">
        <v>5</v>
      </c>
      <c r="G175" t="s">
        <v>731</v>
      </c>
      <c r="H175" t="s">
        <v>419</v>
      </c>
      <c r="I175">
        <v>1759274382.1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0</v>
      </c>
      <c r="AH175">
        <v>0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4.8</v>
      </c>
      <c r="DA175">
        <v>0.5</v>
      </c>
      <c r="DB175" t="s">
        <v>421</v>
      </c>
      <c r="DC175">
        <v>2</v>
      </c>
      <c r="DD175">
        <v>1759274382.1</v>
      </c>
      <c r="DE175">
        <v>420.371666666667</v>
      </c>
      <c r="DF175">
        <v>419.983666666667</v>
      </c>
      <c r="DG175">
        <v>24.0851</v>
      </c>
      <c r="DH175">
        <v>23.9717</v>
      </c>
      <c r="DI175">
        <v>418.38</v>
      </c>
      <c r="DJ175">
        <v>23.7264333333333</v>
      </c>
      <c r="DK175">
        <v>500.061</v>
      </c>
      <c r="DL175">
        <v>90.3788333333333</v>
      </c>
      <c r="DM175">
        <v>0.0324546</v>
      </c>
      <c r="DN175">
        <v>30.3961333333333</v>
      </c>
      <c r="DO175">
        <v>30.0008666666667</v>
      </c>
      <c r="DP175">
        <v>999.9</v>
      </c>
      <c r="DQ175">
        <v>0</v>
      </c>
      <c r="DR175">
        <v>0</v>
      </c>
      <c r="DS175">
        <v>10004.5933333333</v>
      </c>
      <c r="DT175">
        <v>0</v>
      </c>
      <c r="DU175">
        <v>0.27582</v>
      </c>
      <c r="DV175">
        <v>0.387715666666667</v>
      </c>
      <c r="DW175">
        <v>430.746</v>
      </c>
      <c r="DX175">
        <v>430.298666666667</v>
      </c>
      <c r="DY175">
        <v>0.113426</v>
      </c>
      <c r="DZ175">
        <v>419.983666666667</v>
      </c>
      <c r="EA175">
        <v>23.9717</v>
      </c>
      <c r="EB175">
        <v>2.17678666666667</v>
      </c>
      <c r="EC175">
        <v>2.16653333333333</v>
      </c>
      <c r="ED175">
        <v>18.7925</v>
      </c>
      <c r="EE175">
        <v>18.717</v>
      </c>
      <c r="EF175">
        <v>0.00500059</v>
      </c>
      <c r="EG175">
        <v>0</v>
      </c>
      <c r="EH175">
        <v>0</v>
      </c>
      <c r="EI175">
        <v>0</v>
      </c>
      <c r="EJ175">
        <v>594.6</v>
      </c>
      <c r="EK175">
        <v>0.00500059</v>
      </c>
      <c r="EL175">
        <v>-7.86666666666667</v>
      </c>
      <c r="EM175">
        <v>-0.433333333333333</v>
      </c>
      <c r="EN175">
        <v>36.0206666666667</v>
      </c>
      <c r="EO175">
        <v>39.333</v>
      </c>
      <c r="EP175">
        <v>37.375</v>
      </c>
      <c r="EQ175">
        <v>39.708</v>
      </c>
      <c r="ER175">
        <v>38.312</v>
      </c>
      <c r="ES175">
        <v>0</v>
      </c>
      <c r="ET175">
        <v>0</v>
      </c>
      <c r="EU175">
        <v>0</v>
      </c>
      <c r="EV175">
        <v>1759274369.3</v>
      </c>
      <c r="EW175">
        <v>0</v>
      </c>
      <c r="EX175">
        <v>594.15</v>
      </c>
      <c r="EY175">
        <v>-12.8376074079607</v>
      </c>
      <c r="EZ175">
        <v>21.4358976945021</v>
      </c>
      <c r="FA175">
        <v>-9.76923076923077</v>
      </c>
      <c r="FB175">
        <v>15</v>
      </c>
      <c r="FC175">
        <v>0</v>
      </c>
      <c r="FD175" t="s">
        <v>422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0.385063476190476</v>
      </c>
      <c r="FQ175">
        <v>0.111138155844156</v>
      </c>
      <c r="FR175">
        <v>0.027102613292763</v>
      </c>
      <c r="FS175">
        <v>1</v>
      </c>
      <c r="FT175">
        <v>593.476470588235</v>
      </c>
      <c r="FU175">
        <v>3.12299445791657</v>
      </c>
      <c r="FV175">
        <v>5.48297143696251</v>
      </c>
      <c r="FW175">
        <v>-1</v>
      </c>
      <c r="FX175">
        <v>0.114664523809524</v>
      </c>
      <c r="FY175">
        <v>-0.0150080259740261</v>
      </c>
      <c r="FZ175">
        <v>0.00189392896279131</v>
      </c>
      <c r="GA175">
        <v>1</v>
      </c>
      <c r="GB175">
        <v>2</v>
      </c>
      <c r="GC175">
        <v>2</v>
      </c>
      <c r="GD175" t="s">
        <v>423</v>
      </c>
      <c r="GE175">
        <v>3.133</v>
      </c>
      <c r="GF175">
        <v>2.71055</v>
      </c>
      <c r="GG175">
        <v>0.0894737</v>
      </c>
      <c r="GH175">
        <v>0.0898793</v>
      </c>
      <c r="GI175">
        <v>0.10319</v>
      </c>
      <c r="GJ175">
        <v>0.103527</v>
      </c>
      <c r="GK175">
        <v>34297.1</v>
      </c>
      <c r="GL175">
        <v>36726.3</v>
      </c>
      <c r="GM175">
        <v>34079.5</v>
      </c>
      <c r="GN175">
        <v>36536.4</v>
      </c>
      <c r="GO175">
        <v>43156.4</v>
      </c>
      <c r="GP175">
        <v>47012.2</v>
      </c>
      <c r="GQ175">
        <v>53158.8</v>
      </c>
      <c r="GR175">
        <v>58388</v>
      </c>
      <c r="GS175">
        <v>1.95618</v>
      </c>
      <c r="GT175">
        <v>1.77345</v>
      </c>
      <c r="GU175">
        <v>0.0991672</v>
      </c>
      <c r="GV175">
        <v>0</v>
      </c>
      <c r="GW175">
        <v>28.3899</v>
      </c>
      <c r="GX175">
        <v>999.9</v>
      </c>
      <c r="GY175">
        <v>56.043</v>
      </c>
      <c r="GZ175">
        <v>31.34</v>
      </c>
      <c r="HA175">
        <v>28.5203</v>
      </c>
      <c r="HB175">
        <v>54.3606</v>
      </c>
      <c r="HC175">
        <v>48.0048</v>
      </c>
      <c r="HD175">
        <v>1</v>
      </c>
      <c r="HE175">
        <v>0.0627846</v>
      </c>
      <c r="HF175">
        <v>-1.51777</v>
      </c>
      <c r="HG175">
        <v>20.1251</v>
      </c>
      <c r="HH175">
        <v>5.19887</v>
      </c>
      <c r="HI175">
        <v>12.0041</v>
      </c>
      <c r="HJ175">
        <v>4.9756</v>
      </c>
      <c r="HK175">
        <v>3.294</v>
      </c>
      <c r="HL175">
        <v>9999</v>
      </c>
      <c r="HM175">
        <v>9999</v>
      </c>
      <c r="HN175">
        <v>58.3</v>
      </c>
      <c r="HO175">
        <v>9999</v>
      </c>
      <c r="HP175">
        <v>1.86325</v>
      </c>
      <c r="HQ175">
        <v>1.86811</v>
      </c>
      <c r="HR175">
        <v>1.86785</v>
      </c>
      <c r="HS175">
        <v>1.86905</v>
      </c>
      <c r="HT175">
        <v>1.86983</v>
      </c>
      <c r="HU175">
        <v>1.86586</v>
      </c>
      <c r="HV175">
        <v>1.86701</v>
      </c>
      <c r="HW175">
        <v>1.86842</v>
      </c>
      <c r="HX175">
        <v>5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1.992</v>
      </c>
      <c r="IL175">
        <v>0.3586</v>
      </c>
      <c r="IM175">
        <v>0.597718743632158</v>
      </c>
      <c r="IN175">
        <v>0.00361529761911597</v>
      </c>
      <c r="IO175">
        <v>-7.80012915215668e-07</v>
      </c>
      <c r="IP175">
        <v>2.42927914842525e-10</v>
      </c>
      <c r="IQ175">
        <v>-0.106260553314027</v>
      </c>
      <c r="IR175">
        <v>-0.0164637104937544</v>
      </c>
      <c r="IS175">
        <v>0.00201699861531707</v>
      </c>
      <c r="IT175">
        <v>-2.09568535815719e-05</v>
      </c>
      <c r="IU175">
        <v>6</v>
      </c>
      <c r="IV175">
        <v>2070</v>
      </c>
      <c r="IW175">
        <v>1</v>
      </c>
      <c r="IX175">
        <v>30</v>
      </c>
      <c r="IY175">
        <v>29321239.8</v>
      </c>
      <c r="IZ175">
        <v>29321239.8</v>
      </c>
      <c r="JA175">
        <v>0.992432</v>
      </c>
      <c r="JB175">
        <v>2.6355</v>
      </c>
      <c r="JC175">
        <v>1.54785</v>
      </c>
      <c r="JD175">
        <v>2.31079</v>
      </c>
      <c r="JE175">
        <v>1.64673</v>
      </c>
      <c r="JF175">
        <v>2.3291</v>
      </c>
      <c r="JG175">
        <v>34.5549</v>
      </c>
      <c r="JH175">
        <v>24.2188</v>
      </c>
      <c r="JI175">
        <v>18</v>
      </c>
      <c r="JJ175">
        <v>505.607</v>
      </c>
      <c r="JK175">
        <v>389.813</v>
      </c>
      <c r="JL175">
        <v>31.0405</v>
      </c>
      <c r="JM175">
        <v>28.1893</v>
      </c>
      <c r="JN175">
        <v>29.9999</v>
      </c>
      <c r="JO175">
        <v>28.1735</v>
      </c>
      <c r="JP175">
        <v>28.1245</v>
      </c>
      <c r="JQ175">
        <v>19.903</v>
      </c>
      <c r="JR175">
        <v>19.5036</v>
      </c>
      <c r="JS175">
        <v>17.4993</v>
      </c>
      <c r="JT175">
        <v>31.0434</v>
      </c>
      <c r="JU175">
        <v>420</v>
      </c>
      <c r="JV175">
        <v>23.9885</v>
      </c>
      <c r="JW175">
        <v>96.6351</v>
      </c>
      <c r="JX175">
        <v>94.6046</v>
      </c>
    </row>
    <row r="176" spans="1:284">
      <c r="A176">
        <v>160</v>
      </c>
      <c r="B176">
        <v>1759274387.1</v>
      </c>
      <c r="C176">
        <v>2849.09999990463</v>
      </c>
      <c r="D176" t="s">
        <v>750</v>
      </c>
      <c r="E176" t="s">
        <v>751</v>
      </c>
      <c r="F176">
        <v>5</v>
      </c>
      <c r="G176" t="s">
        <v>731</v>
      </c>
      <c r="H176" t="s">
        <v>419</v>
      </c>
      <c r="I176">
        <v>1759274384.1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0</v>
      </c>
      <c r="AH176">
        <v>0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4.8</v>
      </c>
      <c r="DA176">
        <v>0.5</v>
      </c>
      <c r="DB176" t="s">
        <v>421</v>
      </c>
      <c r="DC176">
        <v>2</v>
      </c>
      <c r="DD176">
        <v>1759274384.1</v>
      </c>
      <c r="DE176">
        <v>420.376</v>
      </c>
      <c r="DF176">
        <v>419.997</v>
      </c>
      <c r="DG176">
        <v>24.0847666666667</v>
      </c>
      <c r="DH176">
        <v>23.9716666666667</v>
      </c>
      <c r="DI176">
        <v>418.384333333333</v>
      </c>
      <c r="DJ176">
        <v>23.7261</v>
      </c>
      <c r="DK176">
        <v>500.039666666667</v>
      </c>
      <c r="DL176">
        <v>90.3787</v>
      </c>
      <c r="DM176">
        <v>0.0323899666666667</v>
      </c>
      <c r="DN176">
        <v>30.3954666666667</v>
      </c>
      <c r="DO176">
        <v>30.0032666666667</v>
      </c>
      <c r="DP176">
        <v>999.9</v>
      </c>
      <c r="DQ176">
        <v>0</v>
      </c>
      <c r="DR176">
        <v>0</v>
      </c>
      <c r="DS176">
        <v>10004.9933333333</v>
      </c>
      <c r="DT176">
        <v>0</v>
      </c>
      <c r="DU176">
        <v>0.27582</v>
      </c>
      <c r="DV176">
        <v>0.378957</v>
      </c>
      <c r="DW176">
        <v>430.750333333333</v>
      </c>
      <c r="DX176">
        <v>430.312</v>
      </c>
      <c r="DY176">
        <v>0.113100666666667</v>
      </c>
      <c r="DZ176">
        <v>419.997</v>
      </c>
      <c r="EA176">
        <v>23.9716666666667</v>
      </c>
      <c r="EB176">
        <v>2.17675333333333</v>
      </c>
      <c r="EC176">
        <v>2.16653</v>
      </c>
      <c r="ED176">
        <v>18.7922333333333</v>
      </c>
      <c r="EE176">
        <v>18.7169666666667</v>
      </c>
      <c r="EF176">
        <v>0.00500059</v>
      </c>
      <c r="EG176">
        <v>0</v>
      </c>
      <c r="EH176">
        <v>0</v>
      </c>
      <c r="EI176">
        <v>0</v>
      </c>
      <c r="EJ176">
        <v>596.5</v>
      </c>
      <c r="EK176">
        <v>0.00500059</v>
      </c>
      <c r="EL176">
        <v>-13.7</v>
      </c>
      <c r="EM176">
        <v>-1.93333333333333</v>
      </c>
      <c r="EN176">
        <v>36</v>
      </c>
      <c r="EO176">
        <v>39.2913333333333</v>
      </c>
      <c r="EP176">
        <v>37.354</v>
      </c>
      <c r="EQ176">
        <v>39.6663333333333</v>
      </c>
      <c r="ER176">
        <v>38.312</v>
      </c>
      <c r="ES176">
        <v>0</v>
      </c>
      <c r="ET176">
        <v>0</v>
      </c>
      <c r="EU176">
        <v>0</v>
      </c>
      <c r="EV176">
        <v>1759274371.1</v>
      </c>
      <c r="EW176">
        <v>0</v>
      </c>
      <c r="EX176">
        <v>594.52</v>
      </c>
      <c r="EY176">
        <v>13.2538453929061</v>
      </c>
      <c r="EZ176">
        <v>-16.6461537961659</v>
      </c>
      <c r="FA176">
        <v>-10.596</v>
      </c>
      <c r="FB176">
        <v>15</v>
      </c>
      <c r="FC176">
        <v>0</v>
      </c>
      <c r="FD176" t="s">
        <v>422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0.386189714285714</v>
      </c>
      <c r="FQ176">
        <v>0.0401907272727281</v>
      </c>
      <c r="FR176">
        <v>0.0264254000810239</v>
      </c>
      <c r="FS176">
        <v>1</v>
      </c>
      <c r="FT176">
        <v>593.464705882353</v>
      </c>
      <c r="FU176">
        <v>3.57219226621882</v>
      </c>
      <c r="FV176">
        <v>5.92382439828614</v>
      </c>
      <c r="FW176">
        <v>-1</v>
      </c>
      <c r="FX176">
        <v>0.114197095238095</v>
      </c>
      <c r="FY176">
        <v>-0.0120750389610388</v>
      </c>
      <c r="FZ176">
        <v>0.00165612620018213</v>
      </c>
      <c r="GA176">
        <v>1</v>
      </c>
      <c r="GB176">
        <v>2</v>
      </c>
      <c r="GC176">
        <v>2</v>
      </c>
      <c r="GD176" t="s">
        <v>423</v>
      </c>
      <c r="GE176">
        <v>3.13301</v>
      </c>
      <c r="GF176">
        <v>2.71044</v>
      </c>
      <c r="GG176">
        <v>0.0894732</v>
      </c>
      <c r="GH176">
        <v>0.0898749</v>
      </c>
      <c r="GI176">
        <v>0.103191</v>
      </c>
      <c r="GJ176">
        <v>0.103526</v>
      </c>
      <c r="GK176">
        <v>34297.1</v>
      </c>
      <c r="GL176">
        <v>36726.6</v>
      </c>
      <c r="GM176">
        <v>34079.5</v>
      </c>
      <c r="GN176">
        <v>36536.4</v>
      </c>
      <c r="GO176">
        <v>43156.3</v>
      </c>
      <c r="GP176">
        <v>47012.4</v>
      </c>
      <c r="GQ176">
        <v>53158.7</v>
      </c>
      <c r="GR176">
        <v>58388.1</v>
      </c>
      <c r="GS176">
        <v>1.9561</v>
      </c>
      <c r="GT176">
        <v>1.7732</v>
      </c>
      <c r="GU176">
        <v>0.0993349</v>
      </c>
      <c r="GV176">
        <v>0</v>
      </c>
      <c r="GW176">
        <v>28.3899</v>
      </c>
      <c r="GX176">
        <v>999.9</v>
      </c>
      <c r="GY176">
        <v>56.043</v>
      </c>
      <c r="GZ176">
        <v>31.34</v>
      </c>
      <c r="HA176">
        <v>28.5227</v>
      </c>
      <c r="HB176">
        <v>54.7006</v>
      </c>
      <c r="HC176">
        <v>47.8806</v>
      </c>
      <c r="HD176">
        <v>1</v>
      </c>
      <c r="HE176">
        <v>0.0628074</v>
      </c>
      <c r="HF176">
        <v>-1.52856</v>
      </c>
      <c r="HG176">
        <v>20.125</v>
      </c>
      <c r="HH176">
        <v>5.19887</v>
      </c>
      <c r="HI176">
        <v>12.0043</v>
      </c>
      <c r="HJ176">
        <v>4.9755</v>
      </c>
      <c r="HK176">
        <v>3.294</v>
      </c>
      <c r="HL176">
        <v>9999</v>
      </c>
      <c r="HM176">
        <v>9999</v>
      </c>
      <c r="HN176">
        <v>58.3</v>
      </c>
      <c r="HO176">
        <v>9999</v>
      </c>
      <c r="HP176">
        <v>1.86325</v>
      </c>
      <c r="HQ176">
        <v>1.86811</v>
      </c>
      <c r="HR176">
        <v>1.86786</v>
      </c>
      <c r="HS176">
        <v>1.86905</v>
      </c>
      <c r="HT176">
        <v>1.86982</v>
      </c>
      <c r="HU176">
        <v>1.86588</v>
      </c>
      <c r="HV176">
        <v>1.86701</v>
      </c>
      <c r="HW176">
        <v>1.86842</v>
      </c>
      <c r="HX176">
        <v>5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1.992</v>
      </c>
      <c r="IL176">
        <v>0.3587</v>
      </c>
      <c r="IM176">
        <v>0.597718743632158</v>
      </c>
      <c r="IN176">
        <v>0.00361529761911597</v>
      </c>
      <c r="IO176">
        <v>-7.80012915215668e-07</v>
      </c>
      <c r="IP176">
        <v>2.42927914842525e-10</v>
      </c>
      <c r="IQ176">
        <v>-0.106260553314027</v>
      </c>
      <c r="IR176">
        <v>-0.0164637104937544</v>
      </c>
      <c r="IS176">
        <v>0.00201699861531707</v>
      </c>
      <c r="IT176">
        <v>-2.09568535815719e-05</v>
      </c>
      <c r="IU176">
        <v>6</v>
      </c>
      <c r="IV176">
        <v>2070</v>
      </c>
      <c r="IW176">
        <v>1</v>
      </c>
      <c r="IX176">
        <v>30</v>
      </c>
      <c r="IY176">
        <v>29321239.8</v>
      </c>
      <c r="IZ176">
        <v>29321239.8</v>
      </c>
      <c r="JA176">
        <v>0.993652</v>
      </c>
      <c r="JB176">
        <v>2.64282</v>
      </c>
      <c r="JC176">
        <v>1.54785</v>
      </c>
      <c r="JD176">
        <v>2.31079</v>
      </c>
      <c r="JE176">
        <v>1.64673</v>
      </c>
      <c r="JF176">
        <v>2.32056</v>
      </c>
      <c r="JG176">
        <v>34.5321</v>
      </c>
      <c r="JH176">
        <v>24.2188</v>
      </c>
      <c r="JI176">
        <v>18</v>
      </c>
      <c r="JJ176">
        <v>505.547</v>
      </c>
      <c r="JK176">
        <v>389.674</v>
      </c>
      <c r="JL176">
        <v>31.0395</v>
      </c>
      <c r="JM176">
        <v>28.1881</v>
      </c>
      <c r="JN176">
        <v>29.9999</v>
      </c>
      <c r="JO176">
        <v>28.1723</v>
      </c>
      <c r="JP176">
        <v>28.1237</v>
      </c>
      <c r="JQ176">
        <v>19.9041</v>
      </c>
      <c r="JR176">
        <v>19.5036</v>
      </c>
      <c r="JS176">
        <v>17.4993</v>
      </c>
      <c r="JT176">
        <v>31.0434</v>
      </c>
      <c r="JU176">
        <v>420</v>
      </c>
      <c r="JV176">
        <v>23.9885</v>
      </c>
      <c r="JW176">
        <v>96.635</v>
      </c>
      <c r="JX176">
        <v>94.6048</v>
      </c>
    </row>
    <row r="177" spans="1:284">
      <c r="A177">
        <v>161</v>
      </c>
      <c r="B177">
        <v>1759274389.1</v>
      </c>
      <c r="C177">
        <v>2851.09999990463</v>
      </c>
      <c r="D177" t="s">
        <v>752</v>
      </c>
      <c r="E177" t="s">
        <v>753</v>
      </c>
      <c r="F177">
        <v>5</v>
      </c>
      <c r="G177" t="s">
        <v>731</v>
      </c>
      <c r="H177" t="s">
        <v>419</v>
      </c>
      <c r="I177">
        <v>1759274386.1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0</v>
      </c>
      <c r="AH177">
        <v>0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4.8</v>
      </c>
      <c r="DA177">
        <v>0.5</v>
      </c>
      <c r="DB177" t="s">
        <v>421</v>
      </c>
      <c r="DC177">
        <v>2</v>
      </c>
      <c r="DD177">
        <v>1759274386.1</v>
      </c>
      <c r="DE177">
        <v>420.388666666667</v>
      </c>
      <c r="DF177">
        <v>419.994333333333</v>
      </c>
      <c r="DG177">
        <v>24.0850666666667</v>
      </c>
      <c r="DH177">
        <v>23.9720333333333</v>
      </c>
      <c r="DI177">
        <v>418.397</v>
      </c>
      <c r="DJ177">
        <v>23.7264</v>
      </c>
      <c r="DK177">
        <v>500.006666666667</v>
      </c>
      <c r="DL177">
        <v>90.3779</v>
      </c>
      <c r="DM177">
        <v>0.0323965666666667</v>
      </c>
      <c r="DN177">
        <v>30.3946</v>
      </c>
      <c r="DO177">
        <v>30.0076666666667</v>
      </c>
      <c r="DP177">
        <v>999.9</v>
      </c>
      <c r="DQ177">
        <v>0</v>
      </c>
      <c r="DR177">
        <v>0</v>
      </c>
      <c r="DS177">
        <v>10001.0333333333</v>
      </c>
      <c r="DT177">
        <v>0</v>
      </c>
      <c r="DU177">
        <v>0.27582</v>
      </c>
      <c r="DV177">
        <v>0.394307666666667</v>
      </c>
      <c r="DW177">
        <v>430.763666666667</v>
      </c>
      <c r="DX177">
        <v>430.309666666667</v>
      </c>
      <c r="DY177">
        <v>0.113020666666667</v>
      </c>
      <c r="DZ177">
        <v>419.994333333333</v>
      </c>
      <c r="EA177">
        <v>23.9720333333333</v>
      </c>
      <c r="EB177">
        <v>2.17676</v>
      </c>
      <c r="EC177">
        <v>2.16654333333333</v>
      </c>
      <c r="ED177">
        <v>18.7922666666667</v>
      </c>
      <c r="EE177">
        <v>18.7170666666667</v>
      </c>
      <c r="EF177">
        <v>0.00500059</v>
      </c>
      <c r="EG177">
        <v>0</v>
      </c>
      <c r="EH177">
        <v>0</v>
      </c>
      <c r="EI177">
        <v>0</v>
      </c>
      <c r="EJ177">
        <v>598.866666666667</v>
      </c>
      <c r="EK177">
        <v>0.00500059</v>
      </c>
      <c r="EL177">
        <v>-16.5333333333333</v>
      </c>
      <c r="EM177">
        <v>-2.36666666666667</v>
      </c>
      <c r="EN177">
        <v>36</v>
      </c>
      <c r="EO177">
        <v>39.2706666666667</v>
      </c>
      <c r="EP177">
        <v>37.333</v>
      </c>
      <c r="EQ177">
        <v>39.6246666666667</v>
      </c>
      <c r="ER177">
        <v>38.2913333333333</v>
      </c>
      <c r="ES177">
        <v>0</v>
      </c>
      <c r="ET177">
        <v>0</v>
      </c>
      <c r="EU177">
        <v>0</v>
      </c>
      <c r="EV177">
        <v>1759274372.9</v>
      </c>
      <c r="EW177">
        <v>0</v>
      </c>
      <c r="EX177">
        <v>594.161538461538</v>
      </c>
      <c r="EY177">
        <v>5.97606759507067</v>
      </c>
      <c r="EZ177">
        <v>-41.0974358484041</v>
      </c>
      <c r="FA177">
        <v>-10.7115384615385</v>
      </c>
      <c r="FB177">
        <v>15</v>
      </c>
      <c r="FC177">
        <v>0</v>
      </c>
      <c r="FD177" t="s">
        <v>422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0.389610619047619</v>
      </c>
      <c r="FQ177">
        <v>0.0400271688311688</v>
      </c>
      <c r="FR177">
        <v>0.0260032595932495</v>
      </c>
      <c r="FS177">
        <v>1</v>
      </c>
      <c r="FT177">
        <v>594.370588235294</v>
      </c>
      <c r="FU177">
        <v>7.47440760472754</v>
      </c>
      <c r="FV177">
        <v>6.14082430813576</v>
      </c>
      <c r="FW177">
        <v>-1</v>
      </c>
      <c r="FX177">
        <v>0.113748761904762</v>
      </c>
      <c r="FY177">
        <v>-0.00718441558441524</v>
      </c>
      <c r="FZ177">
        <v>0.00119694718444812</v>
      </c>
      <c r="GA177">
        <v>1</v>
      </c>
      <c r="GB177">
        <v>2</v>
      </c>
      <c r="GC177">
        <v>2</v>
      </c>
      <c r="GD177" t="s">
        <v>423</v>
      </c>
      <c r="GE177">
        <v>3.13288</v>
      </c>
      <c r="GF177">
        <v>2.71047</v>
      </c>
      <c r="GG177">
        <v>0.089475</v>
      </c>
      <c r="GH177">
        <v>0.0898783</v>
      </c>
      <c r="GI177">
        <v>0.103193</v>
      </c>
      <c r="GJ177">
        <v>0.103527</v>
      </c>
      <c r="GK177">
        <v>34297</v>
      </c>
      <c r="GL177">
        <v>36726.6</v>
      </c>
      <c r="GM177">
        <v>34079.4</v>
      </c>
      <c r="GN177">
        <v>36536.5</v>
      </c>
      <c r="GO177">
        <v>43156.2</v>
      </c>
      <c r="GP177">
        <v>47012.4</v>
      </c>
      <c r="GQ177">
        <v>53158.7</v>
      </c>
      <c r="GR177">
        <v>58388.3</v>
      </c>
      <c r="GS177">
        <v>1.95602</v>
      </c>
      <c r="GT177">
        <v>1.77332</v>
      </c>
      <c r="GU177">
        <v>0.099577</v>
      </c>
      <c r="GV177">
        <v>0</v>
      </c>
      <c r="GW177">
        <v>28.3899</v>
      </c>
      <c r="GX177">
        <v>999.9</v>
      </c>
      <c r="GY177">
        <v>56.043</v>
      </c>
      <c r="GZ177">
        <v>31.34</v>
      </c>
      <c r="HA177">
        <v>28.5186</v>
      </c>
      <c r="HB177">
        <v>54.5006</v>
      </c>
      <c r="HC177">
        <v>48.0729</v>
      </c>
      <c r="HD177">
        <v>1</v>
      </c>
      <c r="HE177">
        <v>0.0627642</v>
      </c>
      <c r="HF177">
        <v>-1.53413</v>
      </c>
      <c r="HG177">
        <v>20.1249</v>
      </c>
      <c r="HH177">
        <v>5.19887</v>
      </c>
      <c r="HI177">
        <v>12.0046</v>
      </c>
      <c r="HJ177">
        <v>4.9755</v>
      </c>
      <c r="HK177">
        <v>3.294</v>
      </c>
      <c r="HL177">
        <v>9999</v>
      </c>
      <c r="HM177">
        <v>9999</v>
      </c>
      <c r="HN177">
        <v>58.3</v>
      </c>
      <c r="HO177">
        <v>9999</v>
      </c>
      <c r="HP177">
        <v>1.86325</v>
      </c>
      <c r="HQ177">
        <v>1.86812</v>
      </c>
      <c r="HR177">
        <v>1.86786</v>
      </c>
      <c r="HS177">
        <v>1.86905</v>
      </c>
      <c r="HT177">
        <v>1.86982</v>
      </c>
      <c r="HU177">
        <v>1.86588</v>
      </c>
      <c r="HV177">
        <v>1.867</v>
      </c>
      <c r="HW177">
        <v>1.86844</v>
      </c>
      <c r="HX177">
        <v>5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1.992</v>
      </c>
      <c r="IL177">
        <v>0.3587</v>
      </c>
      <c r="IM177">
        <v>0.597718743632158</v>
      </c>
      <c r="IN177">
        <v>0.00361529761911597</v>
      </c>
      <c r="IO177">
        <v>-7.80012915215668e-07</v>
      </c>
      <c r="IP177">
        <v>2.42927914842525e-10</v>
      </c>
      <c r="IQ177">
        <v>-0.106260553314027</v>
      </c>
      <c r="IR177">
        <v>-0.0164637104937544</v>
      </c>
      <c r="IS177">
        <v>0.00201699861531707</v>
      </c>
      <c r="IT177">
        <v>-2.09568535815719e-05</v>
      </c>
      <c r="IU177">
        <v>6</v>
      </c>
      <c r="IV177">
        <v>2070</v>
      </c>
      <c r="IW177">
        <v>1</v>
      </c>
      <c r="IX177">
        <v>30</v>
      </c>
      <c r="IY177">
        <v>29321239.8</v>
      </c>
      <c r="IZ177">
        <v>29321239.8</v>
      </c>
      <c r="JA177">
        <v>0.993652</v>
      </c>
      <c r="JB177">
        <v>2.63306</v>
      </c>
      <c r="JC177">
        <v>1.54785</v>
      </c>
      <c r="JD177">
        <v>2.31079</v>
      </c>
      <c r="JE177">
        <v>1.64551</v>
      </c>
      <c r="JF177">
        <v>2.35474</v>
      </c>
      <c r="JG177">
        <v>34.5321</v>
      </c>
      <c r="JH177">
        <v>24.2188</v>
      </c>
      <c r="JI177">
        <v>18</v>
      </c>
      <c r="JJ177">
        <v>505.492</v>
      </c>
      <c r="JK177">
        <v>389.734</v>
      </c>
      <c r="JL177">
        <v>31.0398</v>
      </c>
      <c r="JM177">
        <v>28.1869</v>
      </c>
      <c r="JN177">
        <v>29.9999</v>
      </c>
      <c r="JO177">
        <v>28.1717</v>
      </c>
      <c r="JP177">
        <v>28.1226</v>
      </c>
      <c r="JQ177">
        <v>19.9037</v>
      </c>
      <c r="JR177">
        <v>19.5036</v>
      </c>
      <c r="JS177">
        <v>17.4993</v>
      </c>
      <c r="JT177">
        <v>31.0344</v>
      </c>
      <c r="JU177">
        <v>420</v>
      </c>
      <c r="JV177">
        <v>23.9885</v>
      </c>
      <c r="JW177">
        <v>96.635</v>
      </c>
      <c r="JX177">
        <v>94.605</v>
      </c>
    </row>
    <row r="178" spans="1:284">
      <c r="A178">
        <v>162</v>
      </c>
      <c r="B178">
        <v>1759274391.1</v>
      </c>
      <c r="C178">
        <v>2853.09999990463</v>
      </c>
      <c r="D178" t="s">
        <v>754</v>
      </c>
      <c r="E178" t="s">
        <v>755</v>
      </c>
      <c r="F178">
        <v>5</v>
      </c>
      <c r="G178" t="s">
        <v>731</v>
      </c>
      <c r="H178" t="s">
        <v>419</v>
      </c>
      <c r="I178">
        <v>1759274388.1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0</v>
      </c>
      <c r="AH178">
        <v>0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4.8</v>
      </c>
      <c r="DA178">
        <v>0.5</v>
      </c>
      <c r="DB178" t="s">
        <v>421</v>
      </c>
      <c r="DC178">
        <v>2</v>
      </c>
      <c r="DD178">
        <v>1759274388.1</v>
      </c>
      <c r="DE178">
        <v>420.394333333333</v>
      </c>
      <c r="DF178">
        <v>420.000666666667</v>
      </c>
      <c r="DG178">
        <v>24.0854666666667</v>
      </c>
      <c r="DH178">
        <v>23.9722333333333</v>
      </c>
      <c r="DI178">
        <v>418.402666666667</v>
      </c>
      <c r="DJ178">
        <v>23.7268</v>
      </c>
      <c r="DK178">
        <v>499.977</v>
      </c>
      <c r="DL178">
        <v>90.3771333333333</v>
      </c>
      <c r="DM178">
        <v>0.0325345</v>
      </c>
      <c r="DN178">
        <v>30.3936</v>
      </c>
      <c r="DO178">
        <v>30.0096</v>
      </c>
      <c r="DP178">
        <v>999.9</v>
      </c>
      <c r="DQ178">
        <v>0</v>
      </c>
      <c r="DR178">
        <v>0</v>
      </c>
      <c r="DS178">
        <v>9989.99</v>
      </c>
      <c r="DT178">
        <v>0</v>
      </c>
      <c r="DU178">
        <v>0.27582</v>
      </c>
      <c r="DV178">
        <v>0.393544666666667</v>
      </c>
      <c r="DW178">
        <v>430.769666666667</v>
      </c>
      <c r="DX178">
        <v>430.316333333333</v>
      </c>
      <c r="DY178">
        <v>0.113216666666667</v>
      </c>
      <c r="DZ178">
        <v>420.000666666667</v>
      </c>
      <c r="EA178">
        <v>23.9722333333333</v>
      </c>
      <c r="EB178">
        <v>2.17677666666667</v>
      </c>
      <c r="EC178">
        <v>2.16654333333333</v>
      </c>
      <c r="ED178">
        <v>18.7924</v>
      </c>
      <c r="EE178">
        <v>18.7170666666667</v>
      </c>
      <c r="EF178">
        <v>0.00500059</v>
      </c>
      <c r="EG178">
        <v>0</v>
      </c>
      <c r="EH178">
        <v>0</v>
      </c>
      <c r="EI178">
        <v>0</v>
      </c>
      <c r="EJ178">
        <v>596.466666666667</v>
      </c>
      <c r="EK178">
        <v>0.00500059</v>
      </c>
      <c r="EL178">
        <v>-18.1333333333333</v>
      </c>
      <c r="EM178">
        <v>-2.3</v>
      </c>
      <c r="EN178">
        <v>36</v>
      </c>
      <c r="EO178">
        <v>39.229</v>
      </c>
      <c r="EP178">
        <v>37.312</v>
      </c>
      <c r="EQ178">
        <v>39.5623333333333</v>
      </c>
      <c r="ER178">
        <v>38.2706666666667</v>
      </c>
      <c r="ES178">
        <v>0</v>
      </c>
      <c r="ET178">
        <v>0</v>
      </c>
      <c r="EU178">
        <v>0</v>
      </c>
      <c r="EV178">
        <v>1759274375.3</v>
      </c>
      <c r="EW178">
        <v>0</v>
      </c>
      <c r="EX178">
        <v>593.723076923077</v>
      </c>
      <c r="EY178">
        <v>4.12307623215799</v>
      </c>
      <c r="EZ178">
        <v>-27.7572650999132</v>
      </c>
      <c r="FA178">
        <v>-11.6115384615385</v>
      </c>
      <c r="FB178">
        <v>15</v>
      </c>
      <c r="FC178">
        <v>0</v>
      </c>
      <c r="FD178" t="s">
        <v>422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0.390983952380952</v>
      </c>
      <c r="FQ178">
        <v>0.0689513766233775</v>
      </c>
      <c r="FR178">
        <v>0.026506279851559</v>
      </c>
      <c r="FS178">
        <v>1</v>
      </c>
      <c r="FT178">
        <v>594.179411764706</v>
      </c>
      <c r="FU178">
        <v>3.13368947215663</v>
      </c>
      <c r="FV178">
        <v>6.17784368490785</v>
      </c>
      <c r="FW178">
        <v>-1</v>
      </c>
      <c r="FX178">
        <v>0.113508523809524</v>
      </c>
      <c r="FY178">
        <v>-0.00292667532467538</v>
      </c>
      <c r="FZ178">
        <v>0.00089016823551975</v>
      </c>
      <c r="GA178">
        <v>1</v>
      </c>
      <c r="GB178">
        <v>2</v>
      </c>
      <c r="GC178">
        <v>2</v>
      </c>
      <c r="GD178" t="s">
        <v>423</v>
      </c>
      <c r="GE178">
        <v>3.13286</v>
      </c>
      <c r="GF178">
        <v>2.71078</v>
      </c>
      <c r="GG178">
        <v>0.0894741</v>
      </c>
      <c r="GH178">
        <v>0.0898836</v>
      </c>
      <c r="GI178">
        <v>0.103192</v>
      </c>
      <c r="GJ178">
        <v>0.103526</v>
      </c>
      <c r="GK178">
        <v>34297</v>
      </c>
      <c r="GL178">
        <v>36726.4</v>
      </c>
      <c r="GM178">
        <v>34079.4</v>
      </c>
      <c r="GN178">
        <v>36536.6</v>
      </c>
      <c r="GO178">
        <v>43156.3</v>
      </c>
      <c r="GP178">
        <v>47012.5</v>
      </c>
      <c r="GQ178">
        <v>53158.7</v>
      </c>
      <c r="GR178">
        <v>58388.4</v>
      </c>
      <c r="GS178">
        <v>1.95623</v>
      </c>
      <c r="GT178">
        <v>1.77358</v>
      </c>
      <c r="GU178">
        <v>0.099428</v>
      </c>
      <c r="GV178">
        <v>0</v>
      </c>
      <c r="GW178">
        <v>28.3899</v>
      </c>
      <c r="GX178">
        <v>999.9</v>
      </c>
      <c r="GY178">
        <v>56.043</v>
      </c>
      <c r="GZ178">
        <v>31.34</v>
      </c>
      <c r="HA178">
        <v>28.5232</v>
      </c>
      <c r="HB178">
        <v>54.3906</v>
      </c>
      <c r="HC178">
        <v>47.8846</v>
      </c>
      <c r="HD178">
        <v>1</v>
      </c>
      <c r="HE178">
        <v>0.0626905</v>
      </c>
      <c r="HF178">
        <v>-1.51581</v>
      </c>
      <c r="HG178">
        <v>20.1251</v>
      </c>
      <c r="HH178">
        <v>5.19887</v>
      </c>
      <c r="HI178">
        <v>12.0046</v>
      </c>
      <c r="HJ178">
        <v>4.9756</v>
      </c>
      <c r="HK178">
        <v>3.294</v>
      </c>
      <c r="HL178">
        <v>9999</v>
      </c>
      <c r="HM178">
        <v>9999</v>
      </c>
      <c r="HN178">
        <v>58.3</v>
      </c>
      <c r="HO178">
        <v>9999</v>
      </c>
      <c r="HP178">
        <v>1.86325</v>
      </c>
      <c r="HQ178">
        <v>1.86813</v>
      </c>
      <c r="HR178">
        <v>1.86785</v>
      </c>
      <c r="HS178">
        <v>1.86905</v>
      </c>
      <c r="HT178">
        <v>1.86983</v>
      </c>
      <c r="HU178">
        <v>1.86589</v>
      </c>
      <c r="HV178">
        <v>1.867</v>
      </c>
      <c r="HW178">
        <v>1.86844</v>
      </c>
      <c r="HX178">
        <v>5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1.992</v>
      </c>
      <c r="IL178">
        <v>0.3586</v>
      </c>
      <c r="IM178">
        <v>0.597718743632158</v>
      </c>
      <c r="IN178">
        <v>0.00361529761911597</v>
      </c>
      <c r="IO178">
        <v>-7.80012915215668e-07</v>
      </c>
      <c r="IP178">
        <v>2.42927914842525e-10</v>
      </c>
      <c r="IQ178">
        <v>-0.106260553314027</v>
      </c>
      <c r="IR178">
        <v>-0.0164637104937544</v>
      </c>
      <c r="IS178">
        <v>0.00201699861531707</v>
      </c>
      <c r="IT178">
        <v>-2.09568535815719e-05</v>
      </c>
      <c r="IU178">
        <v>6</v>
      </c>
      <c r="IV178">
        <v>2070</v>
      </c>
      <c r="IW178">
        <v>1</v>
      </c>
      <c r="IX178">
        <v>30</v>
      </c>
      <c r="IY178">
        <v>29321239.9</v>
      </c>
      <c r="IZ178">
        <v>29321239.9</v>
      </c>
      <c r="JA178">
        <v>0.993652</v>
      </c>
      <c r="JB178">
        <v>2.64526</v>
      </c>
      <c r="JC178">
        <v>1.54785</v>
      </c>
      <c r="JD178">
        <v>2.31079</v>
      </c>
      <c r="JE178">
        <v>1.64673</v>
      </c>
      <c r="JF178">
        <v>2.29858</v>
      </c>
      <c r="JG178">
        <v>34.5321</v>
      </c>
      <c r="JH178">
        <v>24.2101</v>
      </c>
      <c r="JI178">
        <v>18</v>
      </c>
      <c r="JJ178">
        <v>505.613</v>
      </c>
      <c r="JK178">
        <v>389.864</v>
      </c>
      <c r="JL178">
        <v>31.0399</v>
      </c>
      <c r="JM178">
        <v>28.1857</v>
      </c>
      <c r="JN178">
        <v>29.9998</v>
      </c>
      <c r="JO178">
        <v>28.1705</v>
      </c>
      <c r="JP178">
        <v>28.122</v>
      </c>
      <c r="JQ178">
        <v>19.9022</v>
      </c>
      <c r="JR178">
        <v>19.5036</v>
      </c>
      <c r="JS178">
        <v>17.4993</v>
      </c>
      <c r="JT178">
        <v>31.0344</v>
      </c>
      <c r="JU178">
        <v>420</v>
      </c>
      <c r="JV178">
        <v>23.9885</v>
      </c>
      <c r="JW178">
        <v>96.6349</v>
      </c>
      <c r="JX178">
        <v>94.6052</v>
      </c>
    </row>
    <row r="179" spans="1:284">
      <c r="A179">
        <v>163</v>
      </c>
      <c r="B179">
        <v>1759274393.1</v>
      </c>
      <c r="C179">
        <v>2855.09999990463</v>
      </c>
      <c r="D179" t="s">
        <v>756</v>
      </c>
      <c r="E179" t="s">
        <v>757</v>
      </c>
      <c r="F179">
        <v>5</v>
      </c>
      <c r="G179" t="s">
        <v>731</v>
      </c>
      <c r="H179" t="s">
        <v>419</v>
      </c>
      <c r="I179">
        <v>1759274390.1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0</v>
      </c>
      <c r="AH179">
        <v>0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4.8</v>
      </c>
      <c r="DA179">
        <v>0.5</v>
      </c>
      <c r="DB179" t="s">
        <v>421</v>
      </c>
      <c r="DC179">
        <v>2</v>
      </c>
      <c r="DD179">
        <v>1759274390.1</v>
      </c>
      <c r="DE179">
        <v>420.397666666667</v>
      </c>
      <c r="DF179">
        <v>420.014666666667</v>
      </c>
      <c r="DG179">
        <v>24.0858666666667</v>
      </c>
      <c r="DH179">
        <v>23.9720666666667</v>
      </c>
      <c r="DI179">
        <v>418.405666666667</v>
      </c>
      <c r="DJ179">
        <v>23.7272</v>
      </c>
      <c r="DK179">
        <v>499.979</v>
      </c>
      <c r="DL179">
        <v>90.3769333333333</v>
      </c>
      <c r="DM179">
        <v>0.0327721333333333</v>
      </c>
      <c r="DN179">
        <v>30.3930333333333</v>
      </c>
      <c r="DO179">
        <v>30.01</v>
      </c>
      <c r="DP179">
        <v>999.9</v>
      </c>
      <c r="DQ179">
        <v>0</v>
      </c>
      <c r="DR179">
        <v>0</v>
      </c>
      <c r="DS179">
        <v>9978.95666666667</v>
      </c>
      <c r="DT179">
        <v>0</v>
      </c>
      <c r="DU179">
        <v>0.27582</v>
      </c>
      <c r="DV179">
        <v>0.382731333333333</v>
      </c>
      <c r="DW179">
        <v>430.773</v>
      </c>
      <c r="DX179">
        <v>430.330666666667</v>
      </c>
      <c r="DY179">
        <v>0.113799</v>
      </c>
      <c r="DZ179">
        <v>420.014666666667</v>
      </c>
      <c r="EA179">
        <v>23.9720666666667</v>
      </c>
      <c r="EB179">
        <v>2.17680666666667</v>
      </c>
      <c r="EC179">
        <v>2.16652</v>
      </c>
      <c r="ED179">
        <v>18.7926333333333</v>
      </c>
      <c r="EE179">
        <v>18.7169</v>
      </c>
      <c r="EF179">
        <v>0.00500059</v>
      </c>
      <c r="EG179">
        <v>0</v>
      </c>
      <c r="EH179">
        <v>0</v>
      </c>
      <c r="EI179">
        <v>0</v>
      </c>
      <c r="EJ179">
        <v>598.033333333333</v>
      </c>
      <c r="EK179">
        <v>0.00500059</v>
      </c>
      <c r="EL179">
        <v>-13.4666666666667</v>
      </c>
      <c r="EM179">
        <v>-1.53333333333333</v>
      </c>
      <c r="EN179">
        <v>35.979</v>
      </c>
      <c r="EO179">
        <v>39.208</v>
      </c>
      <c r="EP179">
        <v>37.312</v>
      </c>
      <c r="EQ179">
        <v>39.5206666666667</v>
      </c>
      <c r="ER179">
        <v>38.25</v>
      </c>
      <c r="ES179">
        <v>0</v>
      </c>
      <c r="ET179">
        <v>0</v>
      </c>
      <c r="EU179">
        <v>0</v>
      </c>
      <c r="EV179">
        <v>1759274377.1</v>
      </c>
      <c r="EW179">
        <v>0</v>
      </c>
      <c r="EX179">
        <v>593.556</v>
      </c>
      <c r="EY179">
        <v>2.39999943207493</v>
      </c>
      <c r="EZ179">
        <v>-12.9692310906961</v>
      </c>
      <c r="FA179">
        <v>-11.236</v>
      </c>
      <c r="FB179">
        <v>15</v>
      </c>
      <c r="FC179">
        <v>0</v>
      </c>
      <c r="FD179" t="s">
        <v>422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0.387071904761905</v>
      </c>
      <c r="FQ179">
        <v>0.030586285714286</v>
      </c>
      <c r="FR179">
        <v>0.0274728759496218</v>
      </c>
      <c r="FS179">
        <v>1</v>
      </c>
      <c r="FT179">
        <v>593.941176470588</v>
      </c>
      <c r="FU179">
        <v>-0.446142440278776</v>
      </c>
      <c r="FV179">
        <v>6.26005626957697</v>
      </c>
      <c r="FW179">
        <v>-1</v>
      </c>
      <c r="FX179">
        <v>0.113316428571429</v>
      </c>
      <c r="FY179">
        <v>0.000696077922077948</v>
      </c>
      <c r="FZ179">
        <v>0.000604458637871906</v>
      </c>
      <c r="GA179">
        <v>1</v>
      </c>
      <c r="GB179">
        <v>2</v>
      </c>
      <c r="GC179">
        <v>2</v>
      </c>
      <c r="GD179" t="s">
        <v>423</v>
      </c>
      <c r="GE179">
        <v>3.13294</v>
      </c>
      <c r="GF179">
        <v>2.71089</v>
      </c>
      <c r="GG179">
        <v>0.0894764</v>
      </c>
      <c r="GH179">
        <v>0.0898755</v>
      </c>
      <c r="GI179">
        <v>0.103195</v>
      </c>
      <c r="GJ179">
        <v>0.103526</v>
      </c>
      <c r="GK179">
        <v>34297.1</v>
      </c>
      <c r="GL179">
        <v>36727</v>
      </c>
      <c r="GM179">
        <v>34079.5</v>
      </c>
      <c r="GN179">
        <v>36536.8</v>
      </c>
      <c r="GO179">
        <v>43156.3</v>
      </c>
      <c r="GP179">
        <v>47013</v>
      </c>
      <c r="GQ179">
        <v>53158.9</v>
      </c>
      <c r="GR179">
        <v>58388.9</v>
      </c>
      <c r="GS179">
        <v>1.9563</v>
      </c>
      <c r="GT179">
        <v>1.77358</v>
      </c>
      <c r="GU179">
        <v>0.0992045</v>
      </c>
      <c r="GV179">
        <v>0</v>
      </c>
      <c r="GW179">
        <v>28.3899</v>
      </c>
      <c r="GX179">
        <v>999.9</v>
      </c>
      <c r="GY179">
        <v>56.043</v>
      </c>
      <c r="GZ179">
        <v>31.34</v>
      </c>
      <c r="HA179">
        <v>28.5226</v>
      </c>
      <c r="HB179">
        <v>54.7006</v>
      </c>
      <c r="HC179">
        <v>48.113</v>
      </c>
      <c r="HD179">
        <v>1</v>
      </c>
      <c r="HE179">
        <v>0.0623603</v>
      </c>
      <c r="HF179">
        <v>-1.50333</v>
      </c>
      <c r="HG179">
        <v>20.1253</v>
      </c>
      <c r="HH179">
        <v>5.19887</v>
      </c>
      <c r="HI179">
        <v>12.0046</v>
      </c>
      <c r="HJ179">
        <v>4.9756</v>
      </c>
      <c r="HK179">
        <v>3.294</v>
      </c>
      <c r="HL179">
        <v>9999</v>
      </c>
      <c r="HM179">
        <v>9999</v>
      </c>
      <c r="HN179">
        <v>58.3</v>
      </c>
      <c r="HO179">
        <v>9999</v>
      </c>
      <c r="HP179">
        <v>1.86325</v>
      </c>
      <c r="HQ179">
        <v>1.86813</v>
      </c>
      <c r="HR179">
        <v>1.86786</v>
      </c>
      <c r="HS179">
        <v>1.86905</v>
      </c>
      <c r="HT179">
        <v>1.86983</v>
      </c>
      <c r="HU179">
        <v>1.86592</v>
      </c>
      <c r="HV179">
        <v>1.867</v>
      </c>
      <c r="HW179">
        <v>1.86844</v>
      </c>
      <c r="HX179">
        <v>5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1.992</v>
      </c>
      <c r="IL179">
        <v>0.3587</v>
      </c>
      <c r="IM179">
        <v>0.597718743632158</v>
      </c>
      <c r="IN179">
        <v>0.00361529761911597</v>
      </c>
      <c r="IO179">
        <v>-7.80012915215668e-07</v>
      </c>
      <c r="IP179">
        <v>2.42927914842525e-10</v>
      </c>
      <c r="IQ179">
        <v>-0.106260553314027</v>
      </c>
      <c r="IR179">
        <v>-0.0164637104937544</v>
      </c>
      <c r="IS179">
        <v>0.00201699861531707</v>
      </c>
      <c r="IT179">
        <v>-2.09568535815719e-05</v>
      </c>
      <c r="IU179">
        <v>6</v>
      </c>
      <c r="IV179">
        <v>2070</v>
      </c>
      <c r="IW179">
        <v>1</v>
      </c>
      <c r="IX179">
        <v>30</v>
      </c>
      <c r="IY179">
        <v>29321239.9</v>
      </c>
      <c r="IZ179">
        <v>29321239.9</v>
      </c>
      <c r="JA179">
        <v>0.993652</v>
      </c>
      <c r="JB179">
        <v>2.6355</v>
      </c>
      <c r="JC179">
        <v>1.54785</v>
      </c>
      <c r="JD179">
        <v>2.31079</v>
      </c>
      <c r="JE179">
        <v>1.64673</v>
      </c>
      <c r="JF179">
        <v>2.35718</v>
      </c>
      <c r="JG179">
        <v>34.5321</v>
      </c>
      <c r="JH179">
        <v>24.2188</v>
      </c>
      <c r="JI179">
        <v>18</v>
      </c>
      <c r="JJ179">
        <v>505.654</v>
      </c>
      <c r="JK179">
        <v>389.856</v>
      </c>
      <c r="JL179">
        <v>31.0373</v>
      </c>
      <c r="JM179">
        <v>28.1851</v>
      </c>
      <c r="JN179">
        <v>29.9998</v>
      </c>
      <c r="JO179">
        <v>28.1696</v>
      </c>
      <c r="JP179">
        <v>28.1208</v>
      </c>
      <c r="JQ179">
        <v>19.9055</v>
      </c>
      <c r="JR179">
        <v>19.5036</v>
      </c>
      <c r="JS179">
        <v>17.4993</v>
      </c>
      <c r="JT179">
        <v>31.0344</v>
      </c>
      <c r="JU179">
        <v>420</v>
      </c>
      <c r="JV179">
        <v>23.9885</v>
      </c>
      <c r="JW179">
        <v>96.6353</v>
      </c>
      <c r="JX179">
        <v>94.606</v>
      </c>
    </row>
    <row r="180" spans="1:284">
      <c r="A180">
        <v>164</v>
      </c>
      <c r="B180">
        <v>1759274395.1</v>
      </c>
      <c r="C180">
        <v>2857.09999990463</v>
      </c>
      <c r="D180" t="s">
        <v>758</v>
      </c>
      <c r="E180" t="s">
        <v>759</v>
      </c>
      <c r="F180">
        <v>5</v>
      </c>
      <c r="G180" t="s">
        <v>731</v>
      </c>
      <c r="H180" t="s">
        <v>419</v>
      </c>
      <c r="I180">
        <v>1759274392.1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0</v>
      </c>
      <c r="AH180">
        <v>0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4.8</v>
      </c>
      <c r="DA180">
        <v>0.5</v>
      </c>
      <c r="DB180" t="s">
        <v>421</v>
      </c>
      <c r="DC180">
        <v>2</v>
      </c>
      <c r="DD180">
        <v>1759274392.1</v>
      </c>
      <c r="DE180">
        <v>420.402666666667</v>
      </c>
      <c r="DF180">
        <v>420.004</v>
      </c>
      <c r="DG180">
        <v>24.0863</v>
      </c>
      <c r="DH180">
        <v>23.972</v>
      </c>
      <c r="DI180">
        <v>418.410666666667</v>
      </c>
      <c r="DJ180">
        <v>23.7276333333333</v>
      </c>
      <c r="DK180">
        <v>499.978</v>
      </c>
      <c r="DL180">
        <v>90.3768666666667</v>
      </c>
      <c r="DM180">
        <v>0.0329899666666667</v>
      </c>
      <c r="DN180">
        <v>30.3930333333333</v>
      </c>
      <c r="DO180">
        <v>30.0079333333333</v>
      </c>
      <c r="DP180">
        <v>999.9</v>
      </c>
      <c r="DQ180">
        <v>0</v>
      </c>
      <c r="DR180">
        <v>0</v>
      </c>
      <c r="DS180">
        <v>9973.75</v>
      </c>
      <c r="DT180">
        <v>0</v>
      </c>
      <c r="DU180">
        <v>0.27582</v>
      </c>
      <c r="DV180">
        <v>0.398692</v>
      </c>
      <c r="DW180">
        <v>430.778333333333</v>
      </c>
      <c r="DX180">
        <v>430.319333333333</v>
      </c>
      <c r="DY180">
        <v>0.114315666666667</v>
      </c>
      <c r="DZ180">
        <v>420.004</v>
      </c>
      <c r="EA180">
        <v>23.972</v>
      </c>
      <c r="EB180">
        <v>2.17684333333333</v>
      </c>
      <c r="EC180">
        <v>2.16651</v>
      </c>
      <c r="ED180">
        <v>18.7929333333333</v>
      </c>
      <c r="EE180">
        <v>18.7168333333333</v>
      </c>
      <c r="EF180">
        <v>0.00500059</v>
      </c>
      <c r="EG180">
        <v>0</v>
      </c>
      <c r="EH180">
        <v>0</v>
      </c>
      <c r="EI180">
        <v>0</v>
      </c>
      <c r="EJ180">
        <v>596.966666666667</v>
      </c>
      <c r="EK180">
        <v>0.00500059</v>
      </c>
      <c r="EL180">
        <v>-11.9666666666667</v>
      </c>
      <c r="EM180">
        <v>-0.733333333333333</v>
      </c>
      <c r="EN180">
        <v>35.958</v>
      </c>
      <c r="EO180">
        <v>39.1663333333333</v>
      </c>
      <c r="EP180">
        <v>37.2913333333333</v>
      </c>
      <c r="EQ180">
        <v>39.479</v>
      </c>
      <c r="ER180">
        <v>38.25</v>
      </c>
      <c r="ES180">
        <v>0</v>
      </c>
      <c r="ET180">
        <v>0</v>
      </c>
      <c r="EU180">
        <v>0</v>
      </c>
      <c r="EV180">
        <v>1759274378.9</v>
      </c>
      <c r="EW180">
        <v>0</v>
      </c>
      <c r="EX180">
        <v>593.746153846154</v>
      </c>
      <c r="EY180">
        <v>-0.656410672071727</v>
      </c>
      <c r="EZ180">
        <v>-21.7538464452362</v>
      </c>
      <c r="FA180">
        <v>-11.2884615384615</v>
      </c>
      <c r="FB180">
        <v>15</v>
      </c>
      <c r="FC180">
        <v>0</v>
      </c>
      <c r="FD180" t="s">
        <v>422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0.391242666666667</v>
      </c>
      <c r="FQ180">
        <v>-0.00887446753246778</v>
      </c>
      <c r="FR180">
        <v>0.0263652359373427</v>
      </c>
      <c r="FS180">
        <v>1</v>
      </c>
      <c r="FT180">
        <v>594.055882352941</v>
      </c>
      <c r="FU180">
        <v>-5.7310927647022</v>
      </c>
      <c r="FV180">
        <v>6.2074524080273</v>
      </c>
      <c r="FW180">
        <v>-1</v>
      </c>
      <c r="FX180">
        <v>0.113384238095238</v>
      </c>
      <c r="FY180">
        <v>0.00379020779220796</v>
      </c>
      <c r="FZ180">
        <v>0.000700184118966944</v>
      </c>
      <c r="GA180">
        <v>1</v>
      </c>
      <c r="GB180">
        <v>2</v>
      </c>
      <c r="GC180">
        <v>2</v>
      </c>
      <c r="GD180" t="s">
        <v>423</v>
      </c>
      <c r="GE180">
        <v>3.13296</v>
      </c>
      <c r="GF180">
        <v>2.71081</v>
      </c>
      <c r="GG180">
        <v>0.0894774</v>
      </c>
      <c r="GH180">
        <v>0.0898695</v>
      </c>
      <c r="GI180">
        <v>0.103197</v>
      </c>
      <c r="GJ180">
        <v>0.103528</v>
      </c>
      <c r="GK180">
        <v>34297.2</v>
      </c>
      <c r="GL180">
        <v>36727.5</v>
      </c>
      <c r="GM180">
        <v>34079.7</v>
      </c>
      <c r="GN180">
        <v>36537.1</v>
      </c>
      <c r="GO180">
        <v>43156.3</v>
      </c>
      <c r="GP180">
        <v>47013.3</v>
      </c>
      <c r="GQ180">
        <v>53159.1</v>
      </c>
      <c r="GR180">
        <v>58389.5</v>
      </c>
      <c r="GS180">
        <v>1.95615</v>
      </c>
      <c r="GT180">
        <v>1.77352</v>
      </c>
      <c r="GU180">
        <v>0.0987016</v>
      </c>
      <c r="GV180">
        <v>0</v>
      </c>
      <c r="GW180">
        <v>28.3907</v>
      </c>
      <c r="GX180">
        <v>999.9</v>
      </c>
      <c r="GY180">
        <v>56.043</v>
      </c>
      <c r="GZ180">
        <v>31.34</v>
      </c>
      <c r="HA180">
        <v>28.5207</v>
      </c>
      <c r="HB180">
        <v>54.8906</v>
      </c>
      <c r="HC180">
        <v>47.8766</v>
      </c>
      <c r="HD180">
        <v>1</v>
      </c>
      <c r="HE180">
        <v>0.0621189</v>
      </c>
      <c r="HF180">
        <v>-1.50774</v>
      </c>
      <c r="HG180">
        <v>20.1252</v>
      </c>
      <c r="HH180">
        <v>5.19887</v>
      </c>
      <c r="HI180">
        <v>12.0047</v>
      </c>
      <c r="HJ180">
        <v>4.9756</v>
      </c>
      <c r="HK180">
        <v>3.294</v>
      </c>
      <c r="HL180">
        <v>9999</v>
      </c>
      <c r="HM180">
        <v>9999</v>
      </c>
      <c r="HN180">
        <v>58.3</v>
      </c>
      <c r="HO180">
        <v>9999</v>
      </c>
      <c r="HP180">
        <v>1.86325</v>
      </c>
      <c r="HQ180">
        <v>1.86813</v>
      </c>
      <c r="HR180">
        <v>1.86786</v>
      </c>
      <c r="HS180">
        <v>1.86905</v>
      </c>
      <c r="HT180">
        <v>1.86984</v>
      </c>
      <c r="HU180">
        <v>1.86592</v>
      </c>
      <c r="HV180">
        <v>1.867</v>
      </c>
      <c r="HW180">
        <v>1.86844</v>
      </c>
      <c r="HX180">
        <v>5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1.992</v>
      </c>
      <c r="IL180">
        <v>0.3587</v>
      </c>
      <c r="IM180">
        <v>0.597718743632158</v>
      </c>
      <c r="IN180">
        <v>0.00361529761911597</v>
      </c>
      <c r="IO180">
        <v>-7.80012915215668e-07</v>
      </c>
      <c r="IP180">
        <v>2.42927914842525e-10</v>
      </c>
      <c r="IQ180">
        <v>-0.106260553314027</v>
      </c>
      <c r="IR180">
        <v>-0.0164637104937544</v>
      </c>
      <c r="IS180">
        <v>0.00201699861531707</v>
      </c>
      <c r="IT180">
        <v>-2.09568535815719e-05</v>
      </c>
      <c r="IU180">
        <v>6</v>
      </c>
      <c r="IV180">
        <v>2070</v>
      </c>
      <c r="IW180">
        <v>1</v>
      </c>
      <c r="IX180">
        <v>30</v>
      </c>
      <c r="IY180">
        <v>29321239.9</v>
      </c>
      <c r="IZ180">
        <v>29321239.9</v>
      </c>
      <c r="JA180">
        <v>0.993652</v>
      </c>
      <c r="JB180">
        <v>2.64404</v>
      </c>
      <c r="JC180">
        <v>1.54785</v>
      </c>
      <c r="JD180">
        <v>2.31079</v>
      </c>
      <c r="JE180">
        <v>1.64673</v>
      </c>
      <c r="JF180">
        <v>2.30591</v>
      </c>
      <c r="JG180">
        <v>34.5321</v>
      </c>
      <c r="JH180">
        <v>24.2101</v>
      </c>
      <c r="JI180">
        <v>18</v>
      </c>
      <c r="JJ180">
        <v>505.553</v>
      </c>
      <c r="JK180">
        <v>389.822</v>
      </c>
      <c r="JL180">
        <v>31.0337</v>
      </c>
      <c r="JM180">
        <v>28.1839</v>
      </c>
      <c r="JN180">
        <v>29.9998</v>
      </c>
      <c r="JO180">
        <v>28.1693</v>
      </c>
      <c r="JP180">
        <v>28.1198</v>
      </c>
      <c r="JQ180">
        <v>19.9039</v>
      </c>
      <c r="JR180">
        <v>19.5036</v>
      </c>
      <c r="JS180">
        <v>17.4993</v>
      </c>
      <c r="JT180">
        <v>31.0263</v>
      </c>
      <c r="JU180">
        <v>420</v>
      </c>
      <c r="JV180">
        <v>23.9885</v>
      </c>
      <c r="JW180">
        <v>96.6357</v>
      </c>
      <c r="JX180">
        <v>94.6068</v>
      </c>
    </row>
    <row r="181" spans="1:284">
      <c r="A181">
        <v>165</v>
      </c>
      <c r="B181">
        <v>1759274397.1</v>
      </c>
      <c r="C181">
        <v>2859.09999990463</v>
      </c>
      <c r="D181" t="s">
        <v>760</v>
      </c>
      <c r="E181" t="s">
        <v>761</v>
      </c>
      <c r="F181">
        <v>5</v>
      </c>
      <c r="G181" t="s">
        <v>731</v>
      </c>
      <c r="H181" t="s">
        <v>419</v>
      </c>
      <c r="I181">
        <v>1759274394.1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0</v>
      </c>
      <c r="AH181">
        <v>0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4.8</v>
      </c>
      <c r="DA181">
        <v>0.5</v>
      </c>
      <c r="DB181" t="s">
        <v>421</v>
      </c>
      <c r="DC181">
        <v>2</v>
      </c>
      <c r="DD181">
        <v>1759274394.1</v>
      </c>
      <c r="DE181">
        <v>420.408333333333</v>
      </c>
      <c r="DF181">
        <v>419.985</v>
      </c>
      <c r="DG181">
        <v>24.087</v>
      </c>
      <c r="DH181">
        <v>23.9720333333333</v>
      </c>
      <c r="DI181">
        <v>418.416333333333</v>
      </c>
      <c r="DJ181">
        <v>23.7282666666667</v>
      </c>
      <c r="DK181">
        <v>499.956666666667</v>
      </c>
      <c r="DL181">
        <v>90.3767666666667</v>
      </c>
      <c r="DM181">
        <v>0.0330780333333333</v>
      </c>
      <c r="DN181">
        <v>30.3929333333333</v>
      </c>
      <c r="DO181">
        <v>30.0036666666667</v>
      </c>
      <c r="DP181">
        <v>999.9</v>
      </c>
      <c r="DQ181">
        <v>0</v>
      </c>
      <c r="DR181">
        <v>0</v>
      </c>
      <c r="DS181">
        <v>9972.5</v>
      </c>
      <c r="DT181">
        <v>0</v>
      </c>
      <c r="DU181">
        <v>0.280417</v>
      </c>
      <c r="DV181">
        <v>0.423533333333333</v>
      </c>
      <c r="DW181">
        <v>430.784666666667</v>
      </c>
      <c r="DX181">
        <v>430.299666666667</v>
      </c>
      <c r="DY181">
        <v>0.114967333333333</v>
      </c>
      <c r="DZ181">
        <v>419.985</v>
      </c>
      <c r="EA181">
        <v>23.9720333333333</v>
      </c>
      <c r="EB181">
        <v>2.1769</v>
      </c>
      <c r="EC181">
        <v>2.16651</v>
      </c>
      <c r="ED181">
        <v>18.7933666666667</v>
      </c>
      <c r="EE181">
        <v>18.7168</v>
      </c>
      <c r="EF181">
        <v>0.00500059</v>
      </c>
      <c r="EG181">
        <v>0</v>
      </c>
      <c r="EH181">
        <v>0</v>
      </c>
      <c r="EI181">
        <v>0</v>
      </c>
      <c r="EJ181">
        <v>597.2</v>
      </c>
      <c r="EK181">
        <v>0.00500059</v>
      </c>
      <c r="EL181">
        <v>-11.4333333333333</v>
      </c>
      <c r="EM181">
        <v>-1.6</v>
      </c>
      <c r="EN181">
        <v>35.937</v>
      </c>
      <c r="EO181">
        <v>39.1456666666667</v>
      </c>
      <c r="EP181">
        <v>37.2706666666667</v>
      </c>
      <c r="EQ181">
        <v>39.4373333333333</v>
      </c>
      <c r="ER181">
        <v>38.229</v>
      </c>
      <c r="ES181">
        <v>0</v>
      </c>
      <c r="ET181">
        <v>0</v>
      </c>
      <c r="EU181">
        <v>0</v>
      </c>
      <c r="EV181">
        <v>1759274381.3</v>
      </c>
      <c r="EW181">
        <v>0</v>
      </c>
      <c r="EX181">
        <v>593.907692307692</v>
      </c>
      <c r="EY181">
        <v>9.29230732458839</v>
      </c>
      <c r="EZ181">
        <v>-12.3452994473366</v>
      </c>
      <c r="FA181">
        <v>-12.1961538461538</v>
      </c>
      <c r="FB181">
        <v>15</v>
      </c>
      <c r="FC181">
        <v>0</v>
      </c>
      <c r="FD181" t="s">
        <v>422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0.401099857142857</v>
      </c>
      <c r="FQ181">
        <v>0.0463660519480517</v>
      </c>
      <c r="FR181">
        <v>0.0318115280486354</v>
      </c>
      <c r="FS181">
        <v>1</v>
      </c>
      <c r="FT181">
        <v>593.823529411765</v>
      </c>
      <c r="FU181">
        <v>-1.3109246521412</v>
      </c>
      <c r="FV181">
        <v>6.21653671425845</v>
      </c>
      <c r="FW181">
        <v>-1</v>
      </c>
      <c r="FX181">
        <v>0.113652904761905</v>
      </c>
      <c r="FY181">
        <v>0.00412051948051949</v>
      </c>
      <c r="FZ181">
        <v>0.000733364906555938</v>
      </c>
      <c r="GA181">
        <v>1</v>
      </c>
      <c r="GB181">
        <v>2</v>
      </c>
      <c r="GC181">
        <v>2</v>
      </c>
      <c r="GD181" t="s">
        <v>423</v>
      </c>
      <c r="GE181">
        <v>3.13283</v>
      </c>
      <c r="GF181">
        <v>2.71094</v>
      </c>
      <c r="GG181">
        <v>0.0894752</v>
      </c>
      <c r="GH181">
        <v>0.0898811</v>
      </c>
      <c r="GI181">
        <v>0.103198</v>
      </c>
      <c r="GJ181">
        <v>0.103526</v>
      </c>
      <c r="GK181">
        <v>34297.3</v>
      </c>
      <c r="GL181">
        <v>36727.3</v>
      </c>
      <c r="GM181">
        <v>34079.8</v>
      </c>
      <c r="GN181">
        <v>36537.3</v>
      </c>
      <c r="GO181">
        <v>43156.4</v>
      </c>
      <c r="GP181">
        <v>47013.5</v>
      </c>
      <c r="GQ181">
        <v>53159.2</v>
      </c>
      <c r="GR181">
        <v>58389.6</v>
      </c>
      <c r="GS181">
        <v>1.95595</v>
      </c>
      <c r="GT181">
        <v>1.7736</v>
      </c>
      <c r="GU181">
        <v>0.0987202</v>
      </c>
      <c r="GV181">
        <v>0</v>
      </c>
      <c r="GW181">
        <v>28.3919</v>
      </c>
      <c r="GX181">
        <v>999.9</v>
      </c>
      <c r="GY181">
        <v>56.043</v>
      </c>
      <c r="GZ181">
        <v>31.34</v>
      </c>
      <c r="HA181">
        <v>28.5226</v>
      </c>
      <c r="HB181">
        <v>54.6606</v>
      </c>
      <c r="HC181">
        <v>48.1731</v>
      </c>
      <c r="HD181">
        <v>1</v>
      </c>
      <c r="HE181">
        <v>0.0621875</v>
      </c>
      <c r="HF181">
        <v>-1.4993</v>
      </c>
      <c r="HG181">
        <v>20.1253</v>
      </c>
      <c r="HH181">
        <v>5.19887</v>
      </c>
      <c r="HI181">
        <v>12.0046</v>
      </c>
      <c r="HJ181">
        <v>4.97555</v>
      </c>
      <c r="HK181">
        <v>3.294</v>
      </c>
      <c r="HL181">
        <v>9999</v>
      </c>
      <c r="HM181">
        <v>9999</v>
      </c>
      <c r="HN181">
        <v>58.3</v>
      </c>
      <c r="HO181">
        <v>9999</v>
      </c>
      <c r="HP181">
        <v>1.86325</v>
      </c>
      <c r="HQ181">
        <v>1.86813</v>
      </c>
      <c r="HR181">
        <v>1.86786</v>
      </c>
      <c r="HS181">
        <v>1.86905</v>
      </c>
      <c r="HT181">
        <v>1.86985</v>
      </c>
      <c r="HU181">
        <v>1.86592</v>
      </c>
      <c r="HV181">
        <v>1.86701</v>
      </c>
      <c r="HW181">
        <v>1.86843</v>
      </c>
      <c r="HX181">
        <v>5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1.992</v>
      </c>
      <c r="IL181">
        <v>0.3588</v>
      </c>
      <c r="IM181">
        <v>0.597718743632158</v>
      </c>
      <c r="IN181">
        <v>0.00361529761911597</v>
      </c>
      <c r="IO181">
        <v>-7.80012915215668e-07</v>
      </c>
      <c r="IP181">
        <v>2.42927914842525e-10</v>
      </c>
      <c r="IQ181">
        <v>-0.106260553314027</v>
      </c>
      <c r="IR181">
        <v>-0.0164637104937544</v>
      </c>
      <c r="IS181">
        <v>0.00201699861531707</v>
      </c>
      <c r="IT181">
        <v>-2.09568535815719e-05</v>
      </c>
      <c r="IU181">
        <v>6</v>
      </c>
      <c r="IV181">
        <v>2070</v>
      </c>
      <c r="IW181">
        <v>1</v>
      </c>
      <c r="IX181">
        <v>30</v>
      </c>
      <c r="IY181">
        <v>29321240</v>
      </c>
      <c r="IZ181">
        <v>29321240</v>
      </c>
      <c r="JA181">
        <v>0.993652</v>
      </c>
      <c r="JB181">
        <v>2.63428</v>
      </c>
      <c r="JC181">
        <v>1.54785</v>
      </c>
      <c r="JD181">
        <v>2.31079</v>
      </c>
      <c r="JE181">
        <v>1.64551</v>
      </c>
      <c r="JF181">
        <v>2.36816</v>
      </c>
      <c r="JG181">
        <v>34.5321</v>
      </c>
      <c r="JH181">
        <v>24.2188</v>
      </c>
      <c r="JI181">
        <v>18</v>
      </c>
      <c r="JJ181">
        <v>505.411</v>
      </c>
      <c r="JK181">
        <v>389.861</v>
      </c>
      <c r="JL181">
        <v>31.0307</v>
      </c>
      <c r="JM181">
        <v>28.1827</v>
      </c>
      <c r="JN181">
        <v>29.9999</v>
      </c>
      <c r="JO181">
        <v>28.1681</v>
      </c>
      <c r="JP181">
        <v>28.1196</v>
      </c>
      <c r="JQ181">
        <v>19.903</v>
      </c>
      <c r="JR181">
        <v>19.5036</v>
      </c>
      <c r="JS181">
        <v>17.4993</v>
      </c>
      <c r="JT181">
        <v>31.0263</v>
      </c>
      <c r="JU181">
        <v>420</v>
      </c>
      <c r="JV181">
        <v>23.9885</v>
      </c>
      <c r="JW181">
        <v>96.6358</v>
      </c>
      <c r="JX181">
        <v>94.6071</v>
      </c>
    </row>
    <row r="182" spans="1:284">
      <c r="A182">
        <v>166</v>
      </c>
      <c r="B182">
        <v>1759274399.1</v>
      </c>
      <c r="C182">
        <v>2861.09999990463</v>
      </c>
      <c r="D182" t="s">
        <v>762</v>
      </c>
      <c r="E182" t="s">
        <v>763</v>
      </c>
      <c r="F182">
        <v>5</v>
      </c>
      <c r="G182" t="s">
        <v>731</v>
      </c>
      <c r="H182" t="s">
        <v>419</v>
      </c>
      <c r="I182">
        <v>1759274396.1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0</v>
      </c>
      <c r="AH182">
        <v>0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4.8</v>
      </c>
      <c r="DA182">
        <v>0.5</v>
      </c>
      <c r="DB182" t="s">
        <v>421</v>
      </c>
      <c r="DC182">
        <v>2</v>
      </c>
      <c r="DD182">
        <v>1759274396.1</v>
      </c>
      <c r="DE182">
        <v>420.409333333333</v>
      </c>
      <c r="DF182">
        <v>419.974333333333</v>
      </c>
      <c r="DG182">
        <v>24.0876333333333</v>
      </c>
      <c r="DH182">
        <v>23.972</v>
      </c>
      <c r="DI182">
        <v>418.417333333333</v>
      </c>
      <c r="DJ182">
        <v>23.7288666666667</v>
      </c>
      <c r="DK182">
        <v>499.936333333333</v>
      </c>
      <c r="DL182">
        <v>90.3766333333333</v>
      </c>
      <c r="DM182">
        <v>0.0330921</v>
      </c>
      <c r="DN182">
        <v>30.3924</v>
      </c>
      <c r="DO182">
        <v>30.0023666666667</v>
      </c>
      <c r="DP182">
        <v>999.9</v>
      </c>
      <c r="DQ182">
        <v>0</v>
      </c>
      <c r="DR182">
        <v>0</v>
      </c>
      <c r="DS182">
        <v>9975.4</v>
      </c>
      <c r="DT182">
        <v>0</v>
      </c>
      <c r="DU182">
        <v>0.285014</v>
      </c>
      <c r="DV182">
        <v>0.434997666666667</v>
      </c>
      <c r="DW182">
        <v>430.786</v>
      </c>
      <c r="DX182">
        <v>430.289</v>
      </c>
      <c r="DY182">
        <v>0.115624</v>
      </c>
      <c r="DZ182">
        <v>419.974333333333</v>
      </c>
      <c r="EA182">
        <v>23.972</v>
      </c>
      <c r="EB182">
        <v>2.17695666666667</v>
      </c>
      <c r="EC182">
        <v>2.16650666666667</v>
      </c>
      <c r="ED182">
        <v>18.7937666666667</v>
      </c>
      <c r="EE182">
        <v>18.7167666666667</v>
      </c>
      <c r="EF182">
        <v>0.00500059</v>
      </c>
      <c r="EG182">
        <v>0</v>
      </c>
      <c r="EH182">
        <v>0</v>
      </c>
      <c r="EI182">
        <v>0</v>
      </c>
      <c r="EJ182">
        <v>596.733333333333</v>
      </c>
      <c r="EK182">
        <v>0.00500059</v>
      </c>
      <c r="EL182">
        <v>-11.6333333333333</v>
      </c>
      <c r="EM182">
        <v>-1.1</v>
      </c>
      <c r="EN182">
        <v>35.937</v>
      </c>
      <c r="EO182">
        <v>39.104</v>
      </c>
      <c r="EP182">
        <v>37.25</v>
      </c>
      <c r="EQ182">
        <v>39.3746666666667</v>
      </c>
      <c r="ER182">
        <v>38.208</v>
      </c>
      <c r="ES182">
        <v>0</v>
      </c>
      <c r="ET182">
        <v>0</v>
      </c>
      <c r="EU182">
        <v>0</v>
      </c>
      <c r="EV182">
        <v>1759274383.1</v>
      </c>
      <c r="EW182">
        <v>0</v>
      </c>
      <c r="EX182">
        <v>594.46</v>
      </c>
      <c r="EY182">
        <v>6.40769198737799</v>
      </c>
      <c r="EZ182">
        <v>15.8769229273824</v>
      </c>
      <c r="FA182">
        <v>-13.752</v>
      </c>
      <c r="FB182">
        <v>15</v>
      </c>
      <c r="FC182">
        <v>0</v>
      </c>
      <c r="FD182" t="s">
        <v>422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0.402759428571428</v>
      </c>
      <c r="FQ182">
        <v>0.0226461038961046</v>
      </c>
      <c r="FR182">
        <v>0.0323676212559513</v>
      </c>
      <c r="FS182">
        <v>1</v>
      </c>
      <c r="FT182">
        <v>594.297058823529</v>
      </c>
      <c r="FU182">
        <v>-1.22077947165956</v>
      </c>
      <c r="FV182">
        <v>6.0338498730626</v>
      </c>
      <c r="FW182">
        <v>-1</v>
      </c>
      <c r="FX182">
        <v>0.113916619047619</v>
      </c>
      <c r="FY182">
        <v>0.00552031168831169</v>
      </c>
      <c r="FZ182">
        <v>0.000867122305658503</v>
      </c>
      <c r="GA182">
        <v>1</v>
      </c>
      <c r="GB182">
        <v>2</v>
      </c>
      <c r="GC182">
        <v>2</v>
      </c>
      <c r="GD182" t="s">
        <v>423</v>
      </c>
      <c r="GE182">
        <v>3.13298</v>
      </c>
      <c r="GF182">
        <v>2.71096</v>
      </c>
      <c r="GG182">
        <v>0.0894713</v>
      </c>
      <c r="GH182">
        <v>0.0898801</v>
      </c>
      <c r="GI182">
        <v>0.103198</v>
      </c>
      <c r="GJ182">
        <v>0.103521</v>
      </c>
      <c r="GK182">
        <v>34297.6</v>
      </c>
      <c r="GL182">
        <v>36727.5</v>
      </c>
      <c r="GM182">
        <v>34079.8</v>
      </c>
      <c r="GN182">
        <v>36537.5</v>
      </c>
      <c r="GO182">
        <v>43156.6</v>
      </c>
      <c r="GP182">
        <v>47013.8</v>
      </c>
      <c r="GQ182">
        <v>53159.5</v>
      </c>
      <c r="GR182">
        <v>58389.6</v>
      </c>
      <c r="GS182">
        <v>1.9561</v>
      </c>
      <c r="GT182">
        <v>1.77328</v>
      </c>
      <c r="GU182">
        <v>0.0993349</v>
      </c>
      <c r="GV182">
        <v>0</v>
      </c>
      <c r="GW182">
        <v>28.3924</v>
      </c>
      <c r="GX182">
        <v>999.9</v>
      </c>
      <c r="GY182">
        <v>56.043</v>
      </c>
      <c r="GZ182">
        <v>31.34</v>
      </c>
      <c r="HA182">
        <v>28.5204</v>
      </c>
      <c r="HB182">
        <v>54.3406</v>
      </c>
      <c r="HC182">
        <v>47.8446</v>
      </c>
      <c r="HD182">
        <v>1</v>
      </c>
      <c r="HE182">
        <v>0.0622027</v>
      </c>
      <c r="HF182">
        <v>-1.50269</v>
      </c>
      <c r="HG182">
        <v>20.1252</v>
      </c>
      <c r="HH182">
        <v>5.19857</v>
      </c>
      <c r="HI182">
        <v>12.0046</v>
      </c>
      <c r="HJ182">
        <v>4.97545</v>
      </c>
      <c r="HK182">
        <v>3.29398</v>
      </c>
      <c r="HL182">
        <v>9999</v>
      </c>
      <c r="HM182">
        <v>9999</v>
      </c>
      <c r="HN182">
        <v>58.3</v>
      </c>
      <c r="HO182">
        <v>9999</v>
      </c>
      <c r="HP182">
        <v>1.86325</v>
      </c>
      <c r="HQ182">
        <v>1.86813</v>
      </c>
      <c r="HR182">
        <v>1.86787</v>
      </c>
      <c r="HS182">
        <v>1.86905</v>
      </c>
      <c r="HT182">
        <v>1.86986</v>
      </c>
      <c r="HU182">
        <v>1.86592</v>
      </c>
      <c r="HV182">
        <v>1.86701</v>
      </c>
      <c r="HW182">
        <v>1.86843</v>
      </c>
      <c r="HX182">
        <v>5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1.991</v>
      </c>
      <c r="IL182">
        <v>0.3588</v>
      </c>
      <c r="IM182">
        <v>0.597718743632158</v>
      </c>
      <c r="IN182">
        <v>0.00361529761911597</v>
      </c>
      <c r="IO182">
        <v>-7.80012915215668e-07</v>
      </c>
      <c r="IP182">
        <v>2.42927914842525e-10</v>
      </c>
      <c r="IQ182">
        <v>-0.106260553314027</v>
      </c>
      <c r="IR182">
        <v>-0.0164637104937544</v>
      </c>
      <c r="IS182">
        <v>0.00201699861531707</v>
      </c>
      <c r="IT182">
        <v>-2.09568535815719e-05</v>
      </c>
      <c r="IU182">
        <v>6</v>
      </c>
      <c r="IV182">
        <v>2070</v>
      </c>
      <c r="IW182">
        <v>1</v>
      </c>
      <c r="IX182">
        <v>30</v>
      </c>
      <c r="IY182">
        <v>29321240</v>
      </c>
      <c r="IZ182">
        <v>29321240</v>
      </c>
      <c r="JA182">
        <v>0.993652</v>
      </c>
      <c r="JB182">
        <v>2.64526</v>
      </c>
      <c r="JC182">
        <v>1.54785</v>
      </c>
      <c r="JD182">
        <v>2.31201</v>
      </c>
      <c r="JE182">
        <v>1.64673</v>
      </c>
      <c r="JF182">
        <v>2.29248</v>
      </c>
      <c r="JG182">
        <v>34.5321</v>
      </c>
      <c r="JH182">
        <v>24.2101</v>
      </c>
      <c r="JI182">
        <v>18</v>
      </c>
      <c r="JJ182">
        <v>505.502</v>
      </c>
      <c r="JK182">
        <v>389.679</v>
      </c>
      <c r="JL182">
        <v>31.027</v>
      </c>
      <c r="JM182">
        <v>28.1815</v>
      </c>
      <c r="JN182">
        <v>29.9999</v>
      </c>
      <c r="JO182">
        <v>28.1673</v>
      </c>
      <c r="JP182">
        <v>28.1184</v>
      </c>
      <c r="JQ182">
        <v>19.9037</v>
      </c>
      <c r="JR182">
        <v>19.5036</v>
      </c>
      <c r="JS182">
        <v>17.4993</v>
      </c>
      <c r="JT182">
        <v>31.0235</v>
      </c>
      <c r="JU182">
        <v>420</v>
      </c>
      <c r="JV182">
        <v>23.9885</v>
      </c>
      <c r="JW182">
        <v>96.6362</v>
      </c>
      <c r="JX182">
        <v>94.6072</v>
      </c>
    </row>
    <row r="183" spans="1:284">
      <c r="A183">
        <v>167</v>
      </c>
      <c r="B183">
        <v>1759274401.1</v>
      </c>
      <c r="C183">
        <v>2863.09999990463</v>
      </c>
      <c r="D183" t="s">
        <v>764</v>
      </c>
      <c r="E183" t="s">
        <v>765</v>
      </c>
      <c r="F183">
        <v>5</v>
      </c>
      <c r="G183" t="s">
        <v>731</v>
      </c>
      <c r="H183" t="s">
        <v>419</v>
      </c>
      <c r="I183">
        <v>1759274398.1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0</v>
      </c>
      <c r="AH183">
        <v>0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4.8</v>
      </c>
      <c r="DA183">
        <v>0.5</v>
      </c>
      <c r="DB183" t="s">
        <v>421</v>
      </c>
      <c r="DC183">
        <v>2</v>
      </c>
      <c r="DD183">
        <v>1759274398.1</v>
      </c>
      <c r="DE183">
        <v>420.396333333333</v>
      </c>
      <c r="DF183">
        <v>419.992333333333</v>
      </c>
      <c r="DG183">
        <v>24.0875666666667</v>
      </c>
      <c r="DH183">
        <v>23.9712</v>
      </c>
      <c r="DI183">
        <v>418.404333333333</v>
      </c>
      <c r="DJ183">
        <v>23.7287666666667</v>
      </c>
      <c r="DK183">
        <v>499.985333333333</v>
      </c>
      <c r="DL183">
        <v>90.3766333333333</v>
      </c>
      <c r="DM183">
        <v>0.0328057</v>
      </c>
      <c r="DN183">
        <v>30.3915</v>
      </c>
      <c r="DO183">
        <v>30.005</v>
      </c>
      <c r="DP183">
        <v>999.9</v>
      </c>
      <c r="DQ183">
        <v>0</v>
      </c>
      <c r="DR183">
        <v>0</v>
      </c>
      <c r="DS183">
        <v>10005.2</v>
      </c>
      <c r="DT183">
        <v>0</v>
      </c>
      <c r="DU183">
        <v>0.285014</v>
      </c>
      <c r="DV183">
        <v>0.403910333333333</v>
      </c>
      <c r="DW183">
        <v>430.772666666667</v>
      </c>
      <c r="DX183">
        <v>430.307333333333</v>
      </c>
      <c r="DY183">
        <v>0.116350333333333</v>
      </c>
      <c r="DZ183">
        <v>419.992333333333</v>
      </c>
      <c r="EA183">
        <v>23.9712</v>
      </c>
      <c r="EB183">
        <v>2.17695</v>
      </c>
      <c r="EC183">
        <v>2.16643666666667</v>
      </c>
      <c r="ED183">
        <v>18.7937</v>
      </c>
      <c r="EE183">
        <v>18.7162333333333</v>
      </c>
      <c r="EF183">
        <v>0.00500059</v>
      </c>
      <c r="EG183">
        <v>0</v>
      </c>
      <c r="EH183">
        <v>0</v>
      </c>
      <c r="EI183">
        <v>0</v>
      </c>
      <c r="EJ183">
        <v>593.233333333333</v>
      </c>
      <c r="EK183">
        <v>0.00500059</v>
      </c>
      <c r="EL183">
        <v>-12.2666666666667</v>
      </c>
      <c r="EM183">
        <v>-1.9</v>
      </c>
      <c r="EN183">
        <v>35.9163333333333</v>
      </c>
      <c r="EO183">
        <v>39.083</v>
      </c>
      <c r="EP183">
        <v>37.229</v>
      </c>
      <c r="EQ183">
        <v>39.333</v>
      </c>
      <c r="ER183">
        <v>38.187</v>
      </c>
      <c r="ES183">
        <v>0</v>
      </c>
      <c r="ET183">
        <v>0</v>
      </c>
      <c r="EU183">
        <v>0</v>
      </c>
      <c r="EV183">
        <v>1759274384.9</v>
      </c>
      <c r="EW183">
        <v>0</v>
      </c>
      <c r="EX183">
        <v>594.180769230769</v>
      </c>
      <c r="EY183">
        <v>-8.32478659627866</v>
      </c>
      <c r="EZ183">
        <v>15.7538460926505</v>
      </c>
      <c r="FA183">
        <v>-13.5692307692308</v>
      </c>
      <c r="FB183">
        <v>15</v>
      </c>
      <c r="FC183">
        <v>0</v>
      </c>
      <c r="FD183" t="s">
        <v>422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0.399265904761905</v>
      </c>
      <c r="FQ183">
        <v>0.0310854545454553</v>
      </c>
      <c r="FR183">
        <v>0.0328526987162898</v>
      </c>
      <c r="FS183">
        <v>1</v>
      </c>
      <c r="FT183">
        <v>594.376470588235</v>
      </c>
      <c r="FU183">
        <v>3.27883855865676</v>
      </c>
      <c r="FV183">
        <v>5.58217008316393</v>
      </c>
      <c r="FW183">
        <v>-1</v>
      </c>
      <c r="FX183">
        <v>0.114232333333333</v>
      </c>
      <c r="FY183">
        <v>0.00944018181818182</v>
      </c>
      <c r="FZ183">
        <v>0.00123588550607529</v>
      </c>
      <c r="GA183">
        <v>1</v>
      </c>
      <c r="GB183">
        <v>2</v>
      </c>
      <c r="GC183">
        <v>2</v>
      </c>
      <c r="GD183" t="s">
        <v>423</v>
      </c>
      <c r="GE183">
        <v>3.13319</v>
      </c>
      <c r="GF183">
        <v>2.71063</v>
      </c>
      <c r="GG183">
        <v>0.0894725</v>
      </c>
      <c r="GH183">
        <v>0.0898789</v>
      </c>
      <c r="GI183">
        <v>0.103194</v>
      </c>
      <c r="GJ183">
        <v>0.103519</v>
      </c>
      <c r="GK183">
        <v>34297.9</v>
      </c>
      <c r="GL183">
        <v>36727.5</v>
      </c>
      <c r="GM183">
        <v>34080.1</v>
      </c>
      <c r="GN183">
        <v>36537.5</v>
      </c>
      <c r="GO183">
        <v>43157</v>
      </c>
      <c r="GP183">
        <v>47013.9</v>
      </c>
      <c r="GQ183">
        <v>53159.8</v>
      </c>
      <c r="GR183">
        <v>58389.6</v>
      </c>
      <c r="GS183">
        <v>1.9566</v>
      </c>
      <c r="GT183">
        <v>1.77302</v>
      </c>
      <c r="GU183">
        <v>0.0991859</v>
      </c>
      <c r="GV183">
        <v>0</v>
      </c>
      <c r="GW183">
        <v>28.3931</v>
      </c>
      <c r="GX183">
        <v>999.9</v>
      </c>
      <c r="GY183">
        <v>56.043</v>
      </c>
      <c r="GZ183">
        <v>31.34</v>
      </c>
      <c r="HA183">
        <v>28.5232</v>
      </c>
      <c r="HB183">
        <v>54.2306</v>
      </c>
      <c r="HC183">
        <v>48.133</v>
      </c>
      <c r="HD183">
        <v>1</v>
      </c>
      <c r="HE183">
        <v>0.0621773</v>
      </c>
      <c r="HF183">
        <v>-1.51065</v>
      </c>
      <c r="HG183">
        <v>20.1252</v>
      </c>
      <c r="HH183">
        <v>5.19842</v>
      </c>
      <c r="HI183">
        <v>12.0044</v>
      </c>
      <c r="HJ183">
        <v>4.9753</v>
      </c>
      <c r="HK183">
        <v>3.29398</v>
      </c>
      <c r="HL183">
        <v>9999</v>
      </c>
      <c r="HM183">
        <v>9999</v>
      </c>
      <c r="HN183">
        <v>58.3</v>
      </c>
      <c r="HO183">
        <v>9999</v>
      </c>
      <c r="HP183">
        <v>1.86325</v>
      </c>
      <c r="HQ183">
        <v>1.86813</v>
      </c>
      <c r="HR183">
        <v>1.86788</v>
      </c>
      <c r="HS183">
        <v>1.86905</v>
      </c>
      <c r="HT183">
        <v>1.86985</v>
      </c>
      <c r="HU183">
        <v>1.86592</v>
      </c>
      <c r="HV183">
        <v>1.86701</v>
      </c>
      <c r="HW183">
        <v>1.86843</v>
      </c>
      <c r="HX183">
        <v>5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1.992</v>
      </c>
      <c r="IL183">
        <v>0.3587</v>
      </c>
      <c r="IM183">
        <v>0.597718743632158</v>
      </c>
      <c r="IN183">
        <v>0.00361529761911597</v>
      </c>
      <c r="IO183">
        <v>-7.80012915215668e-07</v>
      </c>
      <c r="IP183">
        <v>2.42927914842525e-10</v>
      </c>
      <c r="IQ183">
        <v>-0.106260553314027</v>
      </c>
      <c r="IR183">
        <v>-0.0164637104937544</v>
      </c>
      <c r="IS183">
        <v>0.00201699861531707</v>
      </c>
      <c r="IT183">
        <v>-2.09568535815719e-05</v>
      </c>
      <c r="IU183">
        <v>6</v>
      </c>
      <c r="IV183">
        <v>2070</v>
      </c>
      <c r="IW183">
        <v>1</v>
      </c>
      <c r="IX183">
        <v>30</v>
      </c>
      <c r="IY183">
        <v>29321240</v>
      </c>
      <c r="IZ183">
        <v>29321240</v>
      </c>
      <c r="JA183">
        <v>0.993652</v>
      </c>
      <c r="JB183">
        <v>2.63428</v>
      </c>
      <c r="JC183">
        <v>1.54785</v>
      </c>
      <c r="JD183">
        <v>2.31079</v>
      </c>
      <c r="JE183">
        <v>1.64673</v>
      </c>
      <c r="JF183">
        <v>2.38525</v>
      </c>
      <c r="JG183">
        <v>34.5321</v>
      </c>
      <c r="JH183">
        <v>24.2188</v>
      </c>
      <c r="JI183">
        <v>18</v>
      </c>
      <c r="JJ183">
        <v>505.83</v>
      </c>
      <c r="JK183">
        <v>389.538</v>
      </c>
      <c r="JL183">
        <v>31.024</v>
      </c>
      <c r="JM183">
        <v>28.1806</v>
      </c>
      <c r="JN183">
        <v>29.9999</v>
      </c>
      <c r="JO183">
        <v>28.167</v>
      </c>
      <c r="JP183">
        <v>28.1174</v>
      </c>
      <c r="JQ183">
        <v>19.9023</v>
      </c>
      <c r="JR183">
        <v>19.5036</v>
      </c>
      <c r="JS183">
        <v>17.4993</v>
      </c>
      <c r="JT183">
        <v>31.0235</v>
      </c>
      <c r="JU183">
        <v>420</v>
      </c>
      <c r="JV183">
        <v>23.9885</v>
      </c>
      <c r="JW183">
        <v>96.6369</v>
      </c>
      <c r="JX183">
        <v>94.6073</v>
      </c>
    </row>
    <row r="184" spans="1:284">
      <c r="A184">
        <v>168</v>
      </c>
      <c r="B184">
        <v>1759274403.1</v>
      </c>
      <c r="C184">
        <v>2865.09999990463</v>
      </c>
      <c r="D184" t="s">
        <v>766</v>
      </c>
      <c r="E184" t="s">
        <v>767</v>
      </c>
      <c r="F184">
        <v>5</v>
      </c>
      <c r="G184" t="s">
        <v>731</v>
      </c>
      <c r="H184" t="s">
        <v>419</v>
      </c>
      <c r="I184">
        <v>1759274400.1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0</v>
      </c>
      <c r="AH184">
        <v>0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4.8</v>
      </c>
      <c r="DA184">
        <v>0.5</v>
      </c>
      <c r="DB184" t="s">
        <v>421</v>
      </c>
      <c r="DC184">
        <v>2</v>
      </c>
      <c r="DD184">
        <v>1759274400.1</v>
      </c>
      <c r="DE184">
        <v>420.388333333333</v>
      </c>
      <c r="DF184">
        <v>420.011333333333</v>
      </c>
      <c r="DG184">
        <v>24.0873333333333</v>
      </c>
      <c r="DH184">
        <v>23.9703333333333</v>
      </c>
      <c r="DI184">
        <v>418.396333333333</v>
      </c>
      <c r="DJ184">
        <v>23.7285666666667</v>
      </c>
      <c r="DK184">
        <v>500.091</v>
      </c>
      <c r="DL184">
        <v>90.3761666666667</v>
      </c>
      <c r="DM184">
        <v>0.0323638</v>
      </c>
      <c r="DN184">
        <v>30.3909333333333</v>
      </c>
      <c r="DO184">
        <v>30.0072</v>
      </c>
      <c r="DP184">
        <v>999.9</v>
      </c>
      <c r="DQ184">
        <v>0</v>
      </c>
      <c r="DR184">
        <v>0</v>
      </c>
      <c r="DS184">
        <v>10043.1</v>
      </c>
      <c r="DT184">
        <v>0</v>
      </c>
      <c r="DU184">
        <v>0.280417</v>
      </c>
      <c r="DV184">
        <v>0.376821</v>
      </c>
      <c r="DW184">
        <v>430.764</v>
      </c>
      <c r="DX184">
        <v>430.326666666667</v>
      </c>
      <c r="DY184">
        <v>0.117012666666667</v>
      </c>
      <c r="DZ184">
        <v>420.011333333333</v>
      </c>
      <c r="EA184">
        <v>23.9703333333333</v>
      </c>
      <c r="EB184">
        <v>2.17692333333333</v>
      </c>
      <c r="EC184">
        <v>2.16634666666667</v>
      </c>
      <c r="ED184">
        <v>18.7934666666667</v>
      </c>
      <c r="EE184">
        <v>18.7155666666667</v>
      </c>
      <c r="EF184">
        <v>0.00500059</v>
      </c>
      <c r="EG184">
        <v>0</v>
      </c>
      <c r="EH184">
        <v>0</v>
      </c>
      <c r="EI184">
        <v>0</v>
      </c>
      <c r="EJ184">
        <v>592.8</v>
      </c>
      <c r="EK184">
        <v>0.00500059</v>
      </c>
      <c r="EL184">
        <v>-11.6</v>
      </c>
      <c r="EM184">
        <v>-2.06666666666667</v>
      </c>
      <c r="EN184">
        <v>35.8956666666667</v>
      </c>
      <c r="EO184">
        <v>39.062</v>
      </c>
      <c r="EP184">
        <v>37.208</v>
      </c>
      <c r="EQ184">
        <v>39.2913333333333</v>
      </c>
      <c r="ER184">
        <v>38.187</v>
      </c>
      <c r="ES184">
        <v>0</v>
      </c>
      <c r="ET184">
        <v>0</v>
      </c>
      <c r="EU184">
        <v>0</v>
      </c>
      <c r="EV184">
        <v>1759274387.3</v>
      </c>
      <c r="EW184">
        <v>0</v>
      </c>
      <c r="EX184">
        <v>593.511538461538</v>
      </c>
      <c r="EY184">
        <v>4.07863240489609</v>
      </c>
      <c r="EZ184">
        <v>2.74188023667362</v>
      </c>
      <c r="FA184">
        <v>-12.1461538461538</v>
      </c>
      <c r="FB184">
        <v>15</v>
      </c>
      <c r="FC184">
        <v>0</v>
      </c>
      <c r="FD184" t="s">
        <v>422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0.393682619047619</v>
      </c>
      <c r="FQ184">
        <v>0.0566016623376616</v>
      </c>
      <c r="FR184">
        <v>0.0315194761173472</v>
      </c>
      <c r="FS184">
        <v>1</v>
      </c>
      <c r="FT184">
        <v>594.070588235294</v>
      </c>
      <c r="FU184">
        <v>-2.75630272055995</v>
      </c>
      <c r="FV184">
        <v>5.6482964330102</v>
      </c>
      <c r="FW184">
        <v>-1</v>
      </c>
      <c r="FX184">
        <v>0.11452419047619</v>
      </c>
      <c r="FY184">
        <v>0.0132468311688312</v>
      </c>
      <c r="FZ184">
        <v>0.00148064367016664</v>
      </c>
      <c r="GA184">
        <v>1</v>
      </c>
      <c r="GB184">
        <v>2</v>
      </c>
      <c r="GC184">
        <v>2</v>
      </c>
      <c r="GD184" t="s">
        <v>423</v>
      </c>
      <c r="GE184">
        <v>3.13315</v>
      </c>
      <c r="GF184">
        <v>2.71052</v>
      </c>
      <c r="GG184">
        <v>0.0894755</v>
      </c>
      <c r="GH184">
        <v>0.0898782</v>
      </c>
      <c r="GI184">
        <v>0.103196</v>
      </c>
      <c r="GJ184">
        <v>0.103519</v>
      </c>
      <c r="GK184">
        <v>34297.9</v>
      </c>
      <c r="GL184">
        <v>36727.6</v>
      </c>
      <c r="GM184">
        <v>34080.2</v>
      </c>
      <c r="GN184">
        <v>36537.5</v>
      </c>
      <c r="GO184">
        <v>43157.1</v>
      </c>
      <c r="GP184">
        <v>47014</v>
      </c>
      <c r="GQ184">
        <v>53160</v>
      </c>
      <c r="GR184">
        <v>58389.8</v>
      </c>
      <c r="GS184">
        <v>1.95683</v>
      </c>
      <c r="GT184">
        <v>1.7731</v>
      </c>
      <c r="GU184">
        <v>0.0985153</v>
      </c>
      <c r="GV184">
        <v>0</v>
      </c>
      <c r="GW184">
        <v>28.3944</v>
      </c>
      <c r="GX184">
        <v>999.9</v>
      </c>
      <c r="GY184">
        <v>56.043</v>
      </c>
      <c r="GZ184">
        <v>31.34</v>
      </c>
      <c r="HA184">
        <v>28.5217</v>
      </c>
      <c r="HB184">
        <v>54.0906</v>
      </c>
      <c r="HC184">
        <v>47.7925</v>
      </c>
      <c r="HD184">
        <v>1</v>
      </c>
      <c r="HE184">
        <v>0.0619944</v>
      </c>
      <c r="HF184">
        <v>-1.51416</v>
      </c>
      <c r="HG184">
        <v>20.1252</v>
      </c>
      <c r="HH184">
        <v>5.19842</v>
      </c>
      <c r="HI184">
        <v>12.0043</v>
      </c>
      <c r="HJ184">
        <v>4.9753</v>
      </c>
      <c r="HK184">
        <v>3.294</v>
      </c>
      <c r="HL184">
        <v>9999</v>
      </c>
      <c r="HM184">
        <v>9999</v>
      </c>
      <c r="HN184">
        <v>58.3</v>
      </c>
      <c r="HO184">
        <v>9999</v>
      </c>
      <c r="HP184">
        <v>1.86325</v>
      </c>
      <c r="HQ184">
        <v>1.86813</v>
      </c>
      <c r="HR184">
        <v>1.86787</v>
      </c>
      <c r="HS184">
        <v>1.86905</v>
      </c>
      <c r="HT184">
        <v>1.86987</v>
      </c>
      <c r="HU184">
        <v>1.86594</v>
      </c>
      <c r="HV184">
        <v>1.86701</v>
      </c>
      <c r="HW184">
        <v>1.86843</v>
      </c>
      <c r="HX184">
        <v>5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1.991</v>
      </c>
      <c r="IL184">
        <v>0.3587</v>
      </c>
      <c r="IM184">
        <v>0.597718743632158</v>
      </c>
      <c r="IN184">
        <v>0.00361529761911597</v>
      </c>
      <c r="IO184">
        <v>-7.80012915215668e-07</v>
      </c>
      <c r="IP184">
        <v>2.42927914842525e-10</v>
      </c>
      <c r="IQ184">
        <v>-0.106260553314027</v>
      </c>
      <c r="IR184">
        <v>-0.0164637104937544</v>
      </c>
      <c r="IS184">
        <v>0.00201699861531707</v>
      </c>
      <c r="IT184">
        <v>-2.09568535815719e-05</v>
      </c>
      <c r="IU184">
        <v>6</v>
      </c>
      <c r="IV184">
        <v>2070</v>
      </c>
      <c r="IW184">
        <v>1</v>
      </c>
      <c r="IX184">
        <v>30</v>
      </c>
      <c r="IY184">
        <v>29321240.1</v>
      </c>
      <c r="IZ184">
        <v>29321240.1</v>
      </c>
      <c r="JA184">
        <v>0.993652</v>
      </c>
      <c r="JB184">
        <v>2.64282</v>
      </c>
      <c r="JC184">
        <v>1.54785</v>
      </c>
      <c r="JD184">
        <v>2.31079</v>
      </c>
      <c r="JE184">
        <v>1.64551</v>
      </c>
      <c r="JF184">
        <v>2.2937</v>
      </c>
      <c r="JG184">
        <v>34.5321</v>
      </c>
      <c r="JH184">
        <v>24.2101</v>
      </c>
      <c r="JI184">
        <v>18</v>
      </c>
      <c r="JJ184">
        <v>505.968</v>
      </c>
      <c r="JK184">
        <v>389.577</v>
      </c>
      <c r="JL184">
        <v>31.0223</v>
      </c>
      <c r="JM184">
        <v>28.1797</v>
      </c>
      <c r="JN184">
        <v>29.9998</v>
      </c>
      <c r="JO184">
        <v>28.1658</v>
      </c>
      <c r="JP184">
        <v>28.1172</v>
      </c>
      <c r="JQ184">
        <v>19.9032</v>
      </c>
      <c r="JR184">
        <v>19.5036</v>
      </c>
      <c r="JS184">
        <v>17.4993</v>
      </c>
      <c r="JT184">
        <v>31.0235</v>
      </c>
      <c r="JU184">
        <v>420</v>
      </c>
      <c r="JV184">
        <v>23.9885</v>
      </c>
      <c r="JW184">
        <v>96.6372</v>
      </c>
      <c r="JX184">
        <v>94.6075</v>
      </c>
    </row>
    <row r="185" spans="1:284">
      <c r="A185">
        <v>169</v>
      </c>
      <c r="B185">
        <v>1759274405.1</v>
      </c>
      <c r="C185">
        <v>2867.09999990463</v>
      </c>
      <c r="D185" t="s">
        <v>768</v>
      </c>
      <c r="E185" t="s">
        <v>769</v>
      </c>
      <c r="F185">
        <v>5</v>
      </c>
      <c r="G185" t="s">
        <v>731</v>
      </c>
      <c r="H185" t="s">
        <v>419</v>
      </c>
      <c r="I185">
        <v>1759274402.1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0</v>
      </c>
      <c r="AH185">
        <v>0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4.8</v>
      </c>
      <c r="DA185">
        <v>0.5</v>
      </c>
      <c r="DB185" t="s">
        <v>421</v>
      </c>
      <c r="DC185">
        <v>2</v>
      </c>
      <c r="DD185">
        <v>1759274402.1</v>
      </c>
      <c r="DE185">
        <v>420.389333333333</v>
      </c>
      <c r="DF185">
        <v>420.009</v>
      </c>
      <c r="DG185">
        <v>24.0872333333333</v>
      </c>
      <c r="DH185">
        <v>23.9701666666667</v>
      </c>
      <c r="DI185">
        <v>418.397333333333</v>
      </c>
      <c r="DJ185">
        <v>23.7285</v>
      </c>
      <c r="DK185">
        <v>500.17</v>
      </c>
      <c r="DL185">
        <v>90.3752666666667</v>
      </c>
      <c r="DM185">
        <v>0.0321065333333333</v>
      </c>
      <c r="DN185">
        <v>30.3908</v>
      </c>
      <c r="DO185">
        <v>30.0051333333333</v>
      </c>
      <c r="DP185">
        <v>999.9</v>
      </c>
      <c r="DQ185">
        <v>0</v>
      </c>
      <c r="DR185">
        <v>0</v>
      </c>
      <c r="DS185">
        <v>10045.8333333333</v>
      </c>
      <c r="DT185">
        <v>0</v>
      </c>
      <c r="DU185">
        <v>0.27582</v>
      </c>
      <c r="DV185">
        <v>0.380157666666667</v>
      </c>
      <c r="DW185">
        <v>430.765</v>
      </c>
      <c r="DX185">
        <v>430.324333333333</v>
      </c>
      <c r="DY185">
        <v>0.117108666666667</v>
      </c>
      <c r="DZ185">
        <v>420.009</v>
      </c>
      <c r="EA185">
        <v>23.9701666666667</v>
      </c>
      <c r="EB185">
        <v>2.17689</v>
      </c>
      <c r="EC185">
        <v>2.16630666666667</v>
      </c>
      <c r="ED185">
        <v>18.7932333333333</v>
      </c>
      <c r="EE185">
        <v>18.7153</v>
      </c>
      <c r="EF185">
        <v>0.00500059</v>
      </c>
      <c r="EG185">
        <v>0</v>
      </c>
      <c r="EH185">
        <v>0</v>
      </c>
      <c r="EI185">
        <v>0</v>
      </c>
      <c r="EJ185">
        <v>592.333333333333</v>
      </c>
      <c r="EK185">
        <v>0.00500059</v>
      </c>
      <c r="EL185">
        <v>-11.2</v>
      </c>
      <c r="EM185">
        <v>-2.26666666666667</v>
      </c>
      <c r="EN185">
        <v>35.875</v>
      </c>
      <c r="EO185">
        <v>39.0413333333333</v>
      </c>
      <c r="EP185">
        <v>37.187</v>
      </c>
      <c r="EQ185">
        <v>39.2496666666667</v>
      </c>
      <c r="ER185">
        <v>38.1663333333333</v>
      </c>
      <c r="ES185">
        <v>0</v>
      </c>
      <c r="ET185">
        <v>0</v>
      </c>
      <c r="EU185">
        <v>0</v>
      </c>
      <c r="EV185">
        <v>1759274389.1</v>
      </c>
      <c r="EW185">
        <v>0</v>
      </c>
      <c r="EX185">
        <v>593.624</v>
      </c>
      <c r="EY185">
        <v>-12.1230767834598</v>
      </c>
      <c r="EZ185">
        <v>7.5538460687302</v>
      </c>
      <c r="FA185">
        <v>-12.216</v>
      </c>
      <c r="FB185">
        <v>15</v>
      </c>
      <c r="FC185">
        <v>0</v>
      </c>
      <c r="FD185" t="s">
        <v>422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0.393222</v>
      </c>
      <c r="FQ185">
        <v>0.0005680519480515</v>
      </c>
      <c r="FR185">
        <v>0.0326203243334435</v>
      </c>
      <c r="FS185">
        <v>1</v>
      </c>
      <c r="FT185">
        <v>594.017647058824</v>
      </c>
      <c r="FU185">
        <v>-3.81359832115082</v>
      </c>
      <c r="FV185">
        <v>5.61167221529404</v>
      </c>
      <c r="FW185">
        <v>-1</v>
      </c>
      <c r="FX185">
        <v>0.114866619047619</v>
      </c>
      <c r="FY185">
        <v>0.0160503116883116</v>
      </c>
      <c r="FZ185">
        <v>0.00166759854356327</v>
      </c>
      <c r="GA185">
        <v>1</v>
      </c>
      <c r="GB185">
        <v>2</v>
      </c>
      <c r="GC185">
        <v>2</v>
      </c>
      <c r="GD185" t="s">
        <v>423</v>
      </c>
      <c r="GE185">
        <v>3.13302</v>
      </c>
      <c r="GF185">
        <v>2.71026</v>
      </c>
      <c r="GG185">
        <v>0.0894756</v>
      </c>
      <c r="GH185">
        <v>0.0898757</v>
      </c>
      <c r="GI185">
        <v>0.103196</v>
      </c>
      <c r="GJ185">
        <v>0.103522</v>
      </c>
      <c r="GK185">
        <v>34297.9</v>
      </c>
      <c r="GL185">
        <v>36727.8</v>
      </c>
      <c r="GM185">
        <v>34080.3</v>
      </c>
      <c r="GN185">
        <v>36537.6</v>
      </c>
      <c r="GO185">
        <v>43157.2</v>
      </c>
      <c r="GP185">
        <v>47014</v>
      </c>
      <c r="GQ185">
        <v>53160.2</v>
      </c>
      <c r="GR185">
        <v>58390</v>
      </c>
      <c r="GS185">
        <v>1.95645</v>
      </c>
      <c r="GT185">
        <v>1.77328</v>
      </c>
      <c r="GU185">
        <v>0.0985153</v>
      </c>
      <c r="GV185">
        <v>0</v>
      </c>
      <c r="GW185">
        <v>28.3956</v>
      </c>
      <c r="GX185">
        <v>999.9</v>
      </c>
      <c r="GY185">
        <v>56.043</v>
      </c>
      <c r="GZ185">
        <v>31.34</v>
      </c>
      <c r="HA185">
        <v>28.5225</v>
      </c>
      <c r="HB185">
        <v>54.4906</v>
      </c>
      <c r="HC185">
        <v>48.133</v>
      </c>
      <c r="HD185">
        <v>1</v>
      </c>
      <c r="HE185">
        <v>0.0616972</v>
      </c>
      <c r="HF185">
        <v>-1.51648</v>
      </c>
      <c r="HG185">
        <v>20.1252</v>
      </c>
      <c r="HH185">
        <v>5.19872</v>
      </c>
      <c r="HI185">
        <v>12.0041</v>
      </c>
      <c r="HJ185">
        <v>4.97515</v>
      </c>
      <c r="HK185">
        <v>3.294</v>
      </c>
      <c r="HL185">
        <v>9999</v>
      </c>
      <c r="HM185">
        <v>9999</v>
      </c>
      <c r="HN185">
        <v>58.3</v>
      </c>
      <c r="HO185">
        <v>9999</v>
      </c>
      <c r="HP185">
        <v>1.86325</v>
      </c>
      <c r="HQ185">
        <v>1.86813</v>
      </c>
      <c r="HR185">
        <v>1.86785</v>
      </c>
      <c r="HS185">
        <v>1.86905</v>
      </c>
      <c r="HT185">
        <v>1.8699</v>
      </c>
      <c r="HU185">
        <v>1.86595</v>
      </c>
      <c r="HV185">
        <v>1.86703</v>
      </c>
      <c r="HW185">
        <v>1.86843</v>
      </c>
      <c r="HX185">
        <v>5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1.991</v>
      </c>
      <c r="IL185">
        <v>0.3588</v>
      </c>
      <c r="IM185">
        <v>0.597718743632158</v>
      </c>
      <c r="IN185">
        <v>0.00361529761911597</v>
      </c>
      <c r="IO185">
        <v>-7.80012915215668e-07</v>
      </c>
      <c r="IP185">
        <v>2.42927914842525e-10</v>
      </c>
      <c r="IQ185">
        <v>-0.106260553314027</v>
      </c>
      <c r="IR185">
        <v>-0.0164637104937544</v>
      </c>
      <c r="IS185">
        <v>0.00201699861531707</v>
      </c>
      <c r="IT185">
        <v>-2.09568535815719e-05</v>
      </c>
      <c r="IU185">
        <v>6</v>
      </c>
      <c r="IV185">
        <v>2070</v>
      </c>
      <c r="IW185">
        <v>1</v>
      </c>
      <c r="IX185">
        <v>30</v>
      </c>
      <c r="IY185">
        <v>29321240.1</v>
      </c>
      <c r="IZ185">
        <v>29321240.1</v>
      </c>
      <c r="JA185">
        <v>0.992432</v>
      </c>
      <c r="JB185">
        <v>2.63672</v>
      </c>
      <c r="JC185">
        <v>1.54785</v>
      </c>
      <c r="JD185">
        <v>2.31079</v>
      </c>
      <c r="JE185">
        <v>1.64551</v>
      </c>
      <c r="JF185">
        <v>2.35596</v>
      </c>
      <c r="JG185">
        <v>34.5321</v>
      </c>
      <c r="JH185">
        <v>24.2188</v>
      </c>
      <c r="JI185">
        <v>18</v>
      </c>
      <c r="JJ185">
        <v>505.712</v>
      </c>
      <c r="JK185">
        <v>389.664</v>
      </c>
      <c r="JL185">
        <v>31.0212</v>
      </c>
      <c r="JM185">
        <v>28.1785</v>
      </c>
      <c r="JN185">
        <v>29.9998</v>
      </c>
      <c r="JO185">
        <v>28.1649</v>
      </c>
      <c r="JP185">
        <v>28.1161</v>
      </c>
      <c r="JQ185">
        <v>19.9024</v>
      </c>
      <c r="JR185">
        <v>19.5036</v>
      </c>
      <c r="JS185">
        <v>17.4993</v>
      </c>
      <c r="JT185">
        <v>31.0187</v>
      </c>
      <c r="JU185">
        <v>420</v>
      </c>
      <c r="JV185">
        <v>23.9885</v>
      </c>
      <c r="JW185">
        <v>96.6376</v>
      </c>
      <c r="JX185">
        <v>94.6079</v>
      </c>
    </row>
    <row r="186" spans="1:284">
      <c r="A186">
        <v>170</v>
      </c>
      <c r="B186">
        <v>1759274407.1</v>
      </c>
      <c r="C186">
        <v>2869.09999990463</v>
      </c>
      <c r="D186" t="s">
        <v>770</v>
      </c>
      <c r="E186" t="s">
        <v>771</v>
      </c>
      <c r="F186">
        <v>5</v>
      </c>
      <c r="G186" t="s">
        <v>731</v>
      </c>
      <c r="H186" t="s">
        <v>419</v>
      </c>
      <c r="I186">
        <v>1759274404.1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0</v>
      </c>
      <c r="AH186">
        <v>0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4.8</v>
      </c>
      <c r="DA186">
        <v>0.5</v>
      </c>
      <c r="DB186" t="s">
        <v>421</v>
      </c>
      <c r="DC186">
        <v>2</v>
      </c>
      <c r="DD186">
        <v>1759274404.1</v>
      </c>
      <c r="DE186">
        <v>420.398</v>
      </c>
      <c r="DF186">
        <v>420.009666666667</v>
      </c>
      <c r="DG186">
        <v>24.0870333333333</v>
      </c>
      <c r="DH186">
        <v>23.9703</v>
      </c>
      <c r="DI186">
        <v>418.406</v>
      </c>
      <c r="DJ186">
        <v>23.7283333333333</v>
      </c>
      <c r="DK186">
        <v>500.089</v>
      </c>
      <c r="DL186">
        <v>90.3749</v>
      </c>
      <c r="DM186">
        <v>0.0320113666666667</v>
      </c>
      <c r="DN186">
        <v>30.3908</v>
      </c>
      <c r="DO186">
        <v>30.0036333333333</v>
      </c>
      <c r="DP186">
        <v>999.9</v>
      </c>
      <c r="DQ186">
        <v>0</v>
      </c>
      <c r="DR186">
        <v>0</v>
      </c>
      <c r="DS186">
        <v>10036.0333333333</v>
      </c>
      <c r="DT186">
        <v>0</v>
      </c>
      <c r="DU186">
        <v>0.27582</v>
      </c>
      <c r="DV186">
        <v>0.38797</v>
      </c>
      <c r="DW186">
        <v>430.773666666667</v>
      </c>
      <c r="DX186">
        <v>430.325333333333</v>
      </c>
      <c r="DY186">
        <v>0.116784333333333</v>
      </c>
      <c r="DZ186">
        <v>420.009666666667</v>
      </c>
      <c r="EA186">
        <v>23.9703</v>
      </c>
      <c r="EB186">
        <v>2.17686666666667</v>
      </c>
      <c r="EC186">
        <v>2.16631</v>
      </c>
      <c r="ED186">
        <v>18.7930333333333</v>
      </c>
      <c r="EE186">
        <v>18.7153333333333</v>
      </c>
      <c r="EF186">
        <v>0.00500059</v>
      </c>
      <c r="EG186">
        <v>0</v>
      </c>
      <c r="EH186">
        <v>0</v>
      </c>
      <c r="EI186">
        <v>0</v>
      </c>
      <c r="EJ186">
        <v>594.133333333333</v>
      </c>
      <c r="EK186">
        <v>0.00500059</v>
      </c>
      <c r="EL186">
        <v>-9.23333333333333</v>
      </c>
      <c r="EM186">
        <v>-2.1</v>
      </c>
      <c r="EN186">
        <v>35.875</v>
      </c>
      <c r="EO186">
        <v>39.0206666666667</v>
      </c>
      <c r="EP186">
        <v>37.187</v>
      </c>
      <c r="EQ186">
        <v>39.208</v>
      </c>
      <c r="ER186">
        <v>38.1456666666667</v>
      </c>
      <c r="ES186">
        <v>0</v>
      </c>
      <c r="ET186">
        <v>0</v>
      </c>
      <c r="EU186">
        <v>0</v>
      </c>
      <c r="EV186">
        <v>1759274390.9</v>
      </c>
      <c r="EW186">
        <v>0</v>
      </c>
      <c r="EX186">
        <v>593.411538461538</v>
      </c>
      <c r="EY186">
        <v>-12.2222221402923</v>
      </c>
      <c r="EZ186">
        <v>3.89401725361071</v>
      </c>
      <c r="FA186">
        <v>-11.3346153846154</v>
      </c>
      <c r="FB186">
        <v>15</v>
      </c>
      <c r="FC186">
        <v>0</v>
      </c>
      <c r="FD186" t="s">
        <v>422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0.39799</v>
      </c>
      <c r="FQ186">
        <v>-0.00959532467532449</v>
      </c>
      <c r="FR186">
        <v>0.0320037580739691</v>
      </c>
      <c r="FS186">
        <v>1</v>
      </c>
      <c r="FT186">
        <v>593.847058823529</v>
      </c>
      <c r="FU186">
        <v>-9.58594353825759</v>
      </c>
      <c r="FV186">
        <v>5.26772834699326</v>
      </c>
      <c r="FW186">
        <v>-1</v>
      </c>
      <c r="FX186">
        <v>0.115217571428571</v>
      </c>
      <c r="FY186">
        <v>0.014747922077922</v>
      </c>
      <c r="FZ186">
        <v>0.00158353196462629</v>
      </c>
      <c r="GA186">
        <v>1</v>
      </c>
      <c r="GB186">
        <v>2</v>
      </c>
      <c r="GC186">
        <v>2</v>
      </c>
      <c r="GD186" t="s">
        <v>423</v>
      </c>
      <c r="GE186">
        <v>3.13303</v>
      </c>
      <c r="GF186">
        <v>2.71022</v>
      </c>
      <c r="GG186">
        <v>0.0894757</v>
      </c>
      <c r="GH186">
        <v>0.089883</v>
      </c>
      <c r="GI186">
        <v>0.103193</v>
      </c>
      <c r="GJ186">
        <v>0.10352</v>
      </c>
      <c r="GK186">
        <v>34298.1</v>
      </c>
      <c r="GL186">
        <v>36727.6</v>
      </c>
      <c r="GM186">
        <v>34080.5</v>
      </c>
      <c r="GN186">
        <v>36537.7</v>
      </c>
      <c r="GO186">
        <v>43157.4</v>
      </c>
      <c r="GP186">
        <v>47014.1</v>
      </c>
      <c r="GQ186">
        <v>53160.3</v>
      </c>
      <c r="GR186">
        <v>58389.9</v>
      </c>
      <c r="GS186">
        <v>1.9562</v>
      </c>
      <c r="GT186">
        <v>1.77352</v>
      </c>
      <c r="GU186">
        <v>0.0991113</v>
      </c>
      <c r="GV186">
        <v>0</v>
      </c>
      <c r="GW186">
        <v>28.397</v>
      </c>
      <c r="GX186">
        <v>999.9</v>
      </c>
      <c r="GY186">
        <v>56.043</v>
      </c>
      <c r="GZ186">
        <v>31.34</v>
      </c>
      <c r="HA186">
        <v>28.5197</v>
      </c>
      <c r="HB186">
        <v>54.6206</v>
      </c>
      <c r="HC186">
        <v>47.7564</v>
      </c>
      <c r="HD186">
        <v>1</v>
      </c>
      <c r="HE186">
        <v>0.0615803</v>
      </c>
      <c r="HF186">
        <v>-1.51228</v>
      </c>
      <c r="HG186">
        <v>20.1252</v>
      </c>
      <c r="HH186">
        <v>5.19887</v>
      </c>
      <c r="HI186">
        <v>12.004</v>
      </c>
      <c r="HJ186">
        <v>4.97525</v>
      </c>
      <c r="HK186">
        <v>3.29398</v>
      </c>
      <c r="HL186">
        <v>9999</v>
      </c>
      <c r="HM186">
        <v>9999</v>
      </c>
      <c r="HN186">
        <v>58.3</v>
      </c>
      <c r="HO186">
        <v>9999</v>
      </c>
      <c r="HP186">
        <v>1.86325</v>
      </c>
      <c r="HQ186">
        <v>1.86812</v>
      </c>
      <c r="HR186">
        <v>1.86784</v>
      </c>
      <c r="HS186">
        <v>1.86905</v>
      </c>
      <c r="HT186">
        <v>1.86986</v>
      </c>
      <c r="HU186">
        <v>1.86593</v>
      </c>
      <c r="HV186">
        <v>1.86702</v>
      </c>
      <c r="HW186">
        <v>1.86841</v>
      </c>
      <c r="HX186">
        <v>5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1.991</v>
      </c>
      <c r="IL186">
        <v>0.3587</v>
      </c>
      <c r="IM186">
        <v>0.597718743632158</v>
      </c>
      <c r="IN186">
        <v>0.00361529761911597</v>
      </c>
      <c r="IO186">
        <v>-7.80012915215668e-07</v>
      </c>
      <c r="IP186">
        <v>2.42927914842525e-10</v>
      </c>
      <c r="IQ186">
        <v>-0.106260553314027</v>
      </c>
      <c r="IR186">
        <v>-0.0164637104937544</v>
      </c>
      <c r="IS186">
        <v>0.00201699861531707</v>
      </c>
      <c r="IT186">
        <v>-2.09568535815719e-05</v>
      </c>
      <c r="IU186">
        <v>6</v>
      </c>
      <c r="IV186">
        <v>2070</v>
      </c>
      <c r="IW186">
        <v>1</v>
      </c>
      <c r="IX186">
        <v>30</v>
      </c>
      <c r="IY186">
        <v>29321240.1</v>
      </c>
      <c r="IZ186">
        <v>29321240.1</v>
      </c>
      <c r="JA186">
        <v>0.993652</v>
      </c>
      <c r="JB186">
        <v>2.64526</v>
      </c>
      <c r="JC186">
        <v>1.54785</v>
      </c>
      <c r="JD186">
        <v>2.31079</v>
      </c>
      <c r="JE186">
        <v>1.64551</v>
      </c>
      <c r="JF186">
        <v>2.28271</v>
      </c>
      <c r="JG186">
        <v>34.5321</v>
      </c>
      <c r="JH186">
        <v>24.2101</v>
      </c>
      <c r="JI186">
        <v>18</v>
      </c>
      <c r="JJ186">
        <v>505.539</v>
      </c>
      <c r="JK186">
        <v>389.791</v>
      </c>
      <c r="JL186">
        <v>31.0199</v>
      </c>
      <c r="JM186">
        <v>28.1773</v>
      </c>
      <c r="JN186">
        <v>29.9999</v>
      </c>
      <c r="JO186">
        <v>28.164</v>
      </c>
      <c r="JP186">
        <v>28.1151</v>
      </c>
      <c r="JQ186">
        <v>19.9013</v>
      </c>
      <c r="JR186">
        <v>19.5036</v>
      </c>
      <c r="JS186">
        <v>17.4993</v>
      </c>
      <c r="JT186">
        <v>31.0187</v>
      </c>
      <c r="JU186">
        <v>420</v>
      </c>
      <c r="JV186">
        <v>23.9885</v>
      </c>
      <c r="JW186">
        <v>96.6379</v>
      </c>
      <c r="JX186">
        <v>94.6078</v>
      </c>
    </row>
    <row r="187" spans="1:284">
      <c r="A187">
        <v>171</v>
      </c>
      <c r="B187">
        <v>1759274409.1</v>
      </c>
      <c r="C187">
        <v>2871.09999990463</v>
      </c>
      <c r="D187" t="s">
        <v>772</v>
      </c>
      <c r="E187" t="s">
        <v>773</v>
      </c>
      <c r="F187">
        <v>5</v>
      </c>
      <c r="G187" t="s">
        <v>731</v>
      </c>
      <c r="H187" t="s">
        <v>419</v>
      </c>
      <c r="I187">
        <v>1759274406.1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0</v>
      </c>
      <c r="AH187">
        <v>0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4.8</v>
      </c>
      <c r="DA187">
        <v>0.5</v>
      </c>
      <c r="DB187" t="s">
        <v>421</v>
      </c>
      <c r="DC187">
        <v>2</v>
      </c>
      <c r="DD187">
        <v>1759274406.1</v>
      </c>
      <c r="DE187">
        <v>420.410666666667</v>
      </c>
      <c r="DF187">
        <v>420.014666666667</v>
      </c>
      <c r="DG187">
        <v>24.0864666666667</v>
      </c>
      <c r="DH187">
        <v>23.9701333333333</v>
      </c>
      <c r="DI187">
        <v>418.418666666667</v>
      </c>
      <c r="DJ187">
        <v>23.7277666666667</v>
      </c>
      <c r="DK187">
        <v>500.019666666667</v>
      </c>
      <c r="DL187">
        <v>90.3751666666667</v>
      </c>
      <c r="DM187">
        <v>0.0321473</v>
      </c>
      <c r="DN187">
        <v>30.3905</v>
      </c>
      <c r="DO187">
        <v>30.0058666666667</v>
      </c>
      <c r="DP187">
        <v>999.9</v>
      </c>
      <c r="DQ187">
        <v>0</v>
      </c>
      <c r="DR187">
        <v>0</v>
      </c>
      <c r="DS187">
        <v>10018.5666666667</v>
      </c>
      <c r="DT187">
        <v>0</v>
      </c>
      <c r="DU187">
        <v>0.27582</v>
      </c>
      <c r="DV187">
        <v>0.395589</v>
      </c>
      <c r="DW187">
        <v>430.786333333333</v>
      </c>
      <c r="DX187">
        <v>430.330333333333</v>
      </c>
      <c r="DY187">
        <v>0.116374333333333</v>
      </c>
      <c r="DZ187">
        <v>420.014666666667</v>
      </c>
      <c r="EA187">
        <v>23.9701333333333</v>
      </c>
      <c r="EB187">
        <v>2.17682</v>
      </c>
      <c r="EC187">
        <v>2.16630333333333</v>
      </c>
      <c r="ED187">
        <v>18.7927</v>
      </c>
      <c r="EE187">
        <v>18.7153</v>
      </c>
      <c r="EF187">
        <v>0.00500059</v>
      </c>
      <c r="EG187">
        <v>0</v>
      </c>
      <c r="EH187">
        <v>0</v>
      </c>
      <c r="EI187">
        <v>0</v>
      </c>
      <c r="EJ187">
        <v>592.6</v>
      </c>
      <c r="EK187">
        <v>0.00500059</v>
      </c>
      <c r="EL187">
        <v>-13.7</v>
      </c>
      <c r="EM187">
        <v>-2.3</v>
      </c>
      <c r="EN187">
        <v>35.875</v>
      </c>
      <c r="EO187">
        <v>38.979</v>
      </c>
      <c r="EP187">
        <v>37.1663333333333</v>
      </c>
      <c r="EQ187">
        <v>39.1663333333333</v>
      </c>
      <c r="ER187">
        <v>38.125</v>
      </c>
      <c r="ES187">
        <v>0</v>
      </c>
      <c r="ET187">
        <v>0</v>
      </c>
      <c r="EU187">
        <v>0</v>
      </c>
      <c r="EV187">
        <v>1759274393.3</v>
      </c>
      <c r="EW187">
        <v>0</v>
      </c>
      <c r="EX187">
        <v>593.45</v>
      </c>
      <c r="EY187">
        <v>-25.6991452935746</v>
      </c>
      <c r="EZ187">
        <v>24.1982908740659</v>
      </c>
      <c r="FA187">
        <v>-12.2</v>
      </c>
      <c r="FB187">
        <v>15</v>
      </c>
      <c r="FC187">
        <v>0</v>
      </c>
      <c r="FD187" t="s">
        <v>422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0.396895714285714</v>
      </c>
      <c r="FQ187">
        <v>-0.0392664155844159</v>
      </c>
      <c r="FR187">
        <v>0.0322612054643593</v>
      </c>
      <c r="FS187">
        <v>1</v>
      </c>
      <c r="FT187">
        <v>593.476470588235</v>
      </c>
      <c r="FU187">
        <v>-7.47440800465883</v>
      </c>
      <c r="FV187">
        <v>5.28878162459601</v>
      </c>
      <c r="FW187">
        <v>-1</v>
      </c>
      <c r="FX187">
        <v>0.115560571428571</v>
      </c>
      <c r="FY187">
        <v>0.0120126233766233</v>
      </c>
      <c r="FZ187">
        <v>0.00138963512070884</v>
      </c>
      <c r="GA187">
        <v>1</v>
      </c>
      <c r="GB187">
        <v>2</v>
      </c>
      <c r="GC187">
        <v>2</v>
      </c>
      <c r="GD187" t="s">
        <v>423</v>
      </c>
      <c r="GE187">
        <v>3.13302</v>
      </c>
      <c r="GF187">
        <v>2.71056</v>
      </c>
      <c r="GG187">
        <v>0.0894777</v>
      </c>
      <c r="GH187">
        <v>0.0898788</v>
      </c>
      <c r="GI187">
        <v>0.103191</v>
      </c>
      <c r="GJ187">
        <v>0.103518</v>
      </c>
      <c r="GK187">
        <v>34298.2</v>
      </c>
      <c r="GL187">
        <v>36727.8</v>
      </c>
      <c r="GM187">
        <v>34080.6</v>
      </c>
      <c r="GN187">
        <v>36537.8</v>
      </c>
      <c r="GO187">
        <v>43157.5</v>
      </c>
      <c r="GP187">
        <v>47014.3</v>
      </c>
      <c r="GQ187">
        <v>53160.2</v>
      </c>
      <c r="GR187">
        <v>58390.1</v>
      </c>
      <c r="GS187">
        <v>1.95618</v>
      </c>
      <c r="GT187">
        <v>1.77352</v>
      </c>
      <c r="GU187">
        <v>0.0988692</v>
      </c>
      <c r="GV187">
        <v>0</v>
      </c>
      <c r="GW187">
        <v>28.3986</v>
      </c>
      <c r="GX187">
        <v>999.9</v>
      </c>
      <c r="GY187">
        <v>56.043</v>
      </c>
      <c r="GZ187">
        <v>31.34</v>
      </c>
      <c r="HA187">
        <v>28.5227</v>
      </c>
      <c r="HB187">
        <v>53.9706</v>
      </c>
      <c r="HC187">
        <v>48.0729</v>
      </c>
      <c r="HD187">
        <v>1</v>
      </c>
      <c r="HE187">
        <v>0.061593</v>
      </c>
      <c r="HF187">
        <v>-1.51548</v>
      </c>
      <c r="HG187">
        <v>20.1253</v>
      </c>
      <c r="HH187">
        <v>5.19887</v>
      </c>
      <c r="HI187">
        <v>12.004</v>
      </c>
      <c r="HJ187">
        <v>4.97565</v>
      </c>
      <c r="HK187">
        <v>3.29398</v>
      </c>
      <c r="HL187">
        <v>9999</v>
      </c>
      <c r="HM187">
        <v>9999</v>
      </c>
      <c r="HN187">
        <v>58.3</v>
      </c>
      <c r="HO187">
        <v>9999</v>
      </c>
      <c r="HP187">
        <v>1.86325</v>
      </c>
      <c r="HQ187">
        <v>1.86812</v>
      </c>
      <c r="HR187">
        <v>1.86785</v>
      </c>
      <c r="HS187">
        <v>1.86905</v>
      </c>
      <c r="HT187">
        <v>1.86984</v>
      </c>
      <c r="HU187">
        <v>1.86594</v>
      </c>
      <c r="HV187">
        <v>1.86701</v>
      </c>
      <c r="HW187">
        <v>1.86841</v>
      </c>
      <c r="HX187">
        <v>5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1.991</v>
      </c>
      <c r="IL187">
        <v>0.3586</v>
      </c>
      <c r="IM187">
        <v>0.597718743632158</v>
      </c>
      <c r="IN187">
        <v>0.00361529761911597</v>
      </c>
      <c r="IO187">
        <v>-7.80012915215668e-07</v>
      </c>
      <c r="IP187">
        <v>2.42927914842525e-10</v>
      </c>
      <c r="IQ187">
        <v>-0.106260553314027</v>
      </c>
      <c r="IR187">
        <v>-0.0164637104937544</v>
      </c>
      <c r="IS187">
        <v>0.00201699861531707</v>
      </c>
      <c r="IT187">
        <v>-2.09568535815719e-05</v>
      </c>
      <c r="IU187">
        <v>6</v>
      </c>
      <c r="IV187">
        <v>2070</v>
      </c>
      <c r="IW187">
        <v>1</v>
      </c>
      <c r="IX187">
        <v>30</v>
      </c>
      <c r="IY187">
        <v>29321240.2</v>
      </c>
      <c r="IZ187">
        <v>29321240.2</v>
      </c>
      <c r="JA187">
        <v>0.992432</v>
      </c>
      <c r="JB187">
        <v>2.63794</v>
      </c>
      <c r="JC187">
        <v>1.54785</v>
      </c>
      <c r="JD187">
        <v>2.31201</v>
      </c>
      <c r="JE187">
        <v>1.64551</v>
      </c>
      <c r="JF187">
        <v>2.38159</v>
      </c>
      <c r="JG187">
        <v>34.5321</v>
      </c>
      <c r="JH187">
        <v>24.2188</v>
      </c>
      <c r="JI187">
        <v>18</v>
      </c>
      <c r="JJ187">
        <v>505.512</v>
      </c>
      <c r="JK187">
        <v>389.79</v>
      </c>
      <c r="JL187">
        <v>31.0179</v>
      </c>
      <c r="JM187">
        <v>28.1761</v>
      </c>
      <c r="JN187">
        <v>29.9999</v>
      </c>
      <c r="JO187">
        <v>28.1628</v>
      </c>
      <c r="JP187">
        <v>28.1149</v>
      </c>
      <c r="JQ187">
        <v>19.9038</v>
      </c>
      <c r="JR187">
        <v>19.5036</v>
      </c>
      <c r="JS187">
        <v>17.4993</v>
      </c>
      <c r="JT187">
        <v>31.0104</v>
      </c>
      <c r="JU187">
        <v>420</v>
      </c>
      <c r="JV187">
        <v>23.9885</v>
      </c>
      <c r="JW187">
        <v>96.6379</v>
      </c>
      <c r="JX187">
        <v>94.608</v>
      </c>
    </row>
    <row r="188" spans="1:284">
      <c r="A188">
        <v>172</v>
      </c>
      <c r="B188">
        <v>1759274411.1</v>
      </c>
      <c r="C188">
        <v>2873.09999990463</v>
      </c>
      <c r="D188" t="s">
        <v>774</v>
      </c>
      <c r="E188" t="s">
        <v>775</v>
      </c>
      <c r="F188">
        <v>5</v>
      </c>
      <c r="G188" t="s">
        <v>731</v>
      </c>
      <c r="H188" t="s">
        <v>419</v>
      </c>
      <c r="I188">
        <v>1759274408.1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0</v>
      </c>
      <c r="AH188">
        <v>0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4.8</v>
      </c>
      <c r="DA188">
        <v>0.5</v>
      </c>
      <c r="DB188" t="s">
        <v>421</v>
      </c>
      <c r="DC188">
        <v>2</v>
      </c>
      <c r="DD188">
        <v>1759274408.1</v>
      </c>
      <c r="DE188">
        <v>420.406666666667</v>
      </c>
      <c r="DF188">
        <v>420.009666666667</v>
      </c>
      <c r="DG188">
        <v>24.0855666666667</v>
      </c>
      <c r="DH188">
        <v>23.9696</v>
      </c>
      <c r="DI188">
        <v>418.415</v>
      </c>
      <c r="DJ188">
        <v>23.7269</v>
      </c>
      <c r="DK188">
        <v>499.985666666667</v>
      </c>
      <c r="DL188">
        <v>90.3759666666667</v>
      </c>
      <c r="DM188">
        <v>0.0323411666666667</v>
      </c>
      <c r="DN188">
        <v>30.3897333333333</v>
      </c>
      <c r="DO188">
        <v>30.0083333333333</v>
      </c>
      <c r="DP188">
        <v>999.9</v>
      </c>
      <c r="DQ188">
        <v>0</v>
      </c>
      <c r="DR188">
        <v>0</v>
      </c>
      <c r="DS188">
        <v>10000.85</v>
      </c>
      <c r="DT188">
        <v>0</v>
      </c>
      <c r="DU188">
        <v>0.280417</v>
      </c>
      <c r="DV188">
        <v>0.396636666666667</v>
      </c>
      <c r="DW188">
        <v>430.782</v>
      </c>
      <c r="DX188">
        <v>430.325</v>
      </c>
      <c r="DY188">
        <v>0.115997333333333</v>
      </c>
      <c r="DZ188">
        <v>420.009666666667</v>
      </c>
      <c r="EA188">
        <v>23.9696</v>
      </c>
      <c r="EB188">
        <v>2.17676</v>
      </c>
      <c r="EC188">
        <v>2.16627666666667</v>
      </c>
      <c r="ED188">
        <v>18.7922666666667</v>
      </c>
      <c r="EE188">
        <v>18.7150666666667</v>
      </c>
      <c r="EF188">
        <v>0.00500059</v>
      </c>
      <c r="EG188">
        <v>0</v>
      </c>
      <c r="EH188">
        <v>0</v>
      </c>
      <c r="EI188">
        <v>0</v>
      </c>
      <c r="EJ188">
        <v>592.666666666667</v>
      </c>
      <c r="EK188">
        <v>0.00500059</v>
      </c>
      <c r="EL188">
        <v>-16.2333333333333</v>
      </c>
      <c r="EM188">
        <v>-2.96666666666667</v>
      </c>
      <c r="EN188">
        <v>35.875</v>
      </c>
      <c r="EO188">
        <v>38.958</v>
      </c>
      <c r="EP188">
        <v>37.1456666666667</v>
      </c>
      <c r="EQ188">
        <v>39.1456666666667</v>
      </c>
      <c r="ER188">
        <v>38.125</v>
      </c>
      <c r="ES188">
        <v>0</v>
      </c>
      <c r="ET188">
        <v>0</v>
      </c>
      <c r="EU188">
        <v>0</v>
      </c>
      <c r="EV188">
        <v>1759274395.1</v>
      </c>
      <c r="EW188">
        <v>0</v>
      </c>
      <c r="EX188">
        <v>592.956</v>
      </c>
      <c r="EY188">
        <v>-16.3153845001945</v>
      </c>
      <c r="EZ188">
        <v>5.96153890280095</v>
      </c>
      <c r="FA188">
        <v>-12.616</v>
      </c>
      <c r="FB188">
        <v>15</v>
      </c>
      <c r="FC188">
        <v>0</v>
      </c>
      <c r="FD188" t="s">
        <v>422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0.394833523809524</v>
      </c>
      <c r="FQ188">
        <v>-0.0240732467532464</v>
      </c>
      <c r="FR188">
        <v>0.0324031506590082</v>
      </c>
      <c r="FS188">
        <v>1</v>
      </c>
      <c r="FT188">
        <v>593.047058823529</v>
      </c>
      <c r="FU188">
        <v>-6.45378147206318</v>
      </c>
      <c r="FV188">
        <v>4.64423965119332</v>
      </c>
      <c r="FW188">
        <v>-1</v>
      </c>
      <c r="FX188">
        <v>0.115811904761905</v>
      </c>
      <c r="FY188">
        <v>0.00925106493506496</v>
      </c>
      <c r="FZ188">
        <v>0.00122775606018079</v>
      </c>
      <c r="GA188">
        <v>1</v>
      </c>
      <c r="GB188">
        <v>2</v>
      </c>
      <c r="GC188">
        <v>2</v>
      </c>
      <c r="GD188" t="s">
        <v>423</v>
      </c>
      <c r="GE188">
        <v>3.13286</v>
      </c>
      <c r="GF188">
        <v>2.71048</v>
      </c>
      <c r="GG188">
        <v>0.0894772</v>
      </c>
      <c r="GH188">
        <v>0.0898689</v>
      </c>
      <c r="GI188">
        <v>0.103191</v>
      </c>
      <c r="GJ188">
        <v>0.103521</v>
      </c>
      <c r="GK188">
        <v>34298.3</v>
      </c>
      <c r="GL188">
        <v>36728.4</v>
      </c>
      <c r="GM188">
        <v>34080.7</v>
      </c>
      <c r="GN188">
        <v>36537.9</v>
      </c>
      <c r="GO188">
        <v>43157.6</v>
      </c>
      <c r="GP188">
        <v>47014.4</v>
      </c>
      <c r="GQ188">
        <v>53160.4</v>
      </c>
      <c r="GR188">
        <v>58390.4</v>
      </c>
      <c r="GS188">
        <v>1.95618</v>
      </c>
      <c r="GT188">
        <v>1.77377</v>
      </c>
      <c r="GU188">
        <v>0.0985526</v>
      </c>
      <c r="GV188">
        <v>0</v>
      </c>
      <c r="GW188">
        <v>28.4004</v>
      </c>
      <c r="GX188">
        <v>999.9</v>
      </c>
      <c r="GY188">
        <v>56.043</v>
      </c>
      <c r="GZ188">
        <v>31.34</v>
      </c>
      <c r="HA188">
        <v>28.5225</v>
      </c>
      <c r="HB188">
        <v>54.4906</v>
      </c>
      <c r="HC188">
        <v>47.8245</v>
      </c>
      <c r="HD188">
        <v>1</v>
      </c>
      <c r="HE188">
        <v>0.0615854</v>
      </c>
      <c r="HF188">
        <v>-1.50459</v>
      </c>
      <c r="HG188">
        <v>20.1253</v>
      </c>
      <c r="HH188">
        <v>5.19902</v>
      </c>
      <c r="HI188">
        <v>12.004</v>
      </c>
      <c r="HJ188">
        <v>4.97565</v>
      </c>
      <c r="HK188">
        <v>3.294</v>
      </c>
      <c r="HL188">
        <v>9999</v>
      </c>
      <c r="HM188">
        <v>9999</v>
      </c>
      <c r="HN188">
        <v>58.3</v>
      </c>
      <c r="HO188">
        <v>9999</v>
      </c>
      <c r="HP188">
        <v>1.86325</v>
      </c>
      <c r="HQ188">
        <v>1.86812</v>
      </c>
      <c r="HR188">
        <v>1.86785</v>
      </c>
      <c r="HS188">
        <v>1.86905</v>
      </c>
      <c r="HT188">
        <v>1.86988</v>
      </c>
      <c r="HU188">
        <v>1.86595</v>
      </c>
      <c r="HV188">
        <v>1.86701</v>
      </c>
      <c r="HW188">
        <v>1.86842</v>
      </c>
      <c r="HX188">
        <v>5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1.991</v>
      </c>
      <c r="IL188">
        <v>0.3587</v>
      </c>
      <c r="IM188">
        <v>0.597718743632158</v>
      </c>
      <c r="IN188">
        <v>0.00361529761911597</v>
      </c>
      <c r="IO188">
        <v>-7.80012915215668e-07</v>
      </c>
      <c r="IP188">
        <v>2.42927914842525e-10</v>
      </c>
      <c r="IQ188">
        <v>-0.106260553314027</v>
      </c>
      <c r="IR188">
        <v>-0.0164637104937544</v>
      </c>
      <c r="IS188">
        <v>0.00201699861531707</v>
      </c>
      <c r="IT188">
        <v>-2.09568535815719e-05</v>
      </c>
      <c r="IU188">
        <v>6</v>
      </c>
      <c r="IV188">
        <v>2070</v>
      </c>
      <c r="IW188">
        <v>1</v>
      </c>
      <c r="IX188">
        <v>30</v>
      </c>
      <c r="IY188">
        <v>29321240.2</v>
      </c>
      <c r="IZ188">
        <v>29321240.2</v>
      </c>
      <c r="JA188">
        <v>0.993652</v>
      </c>
      <c r="JB188">
        <v>2.65259</v>
      </c>
      <c r="JC188">
        <v>1.54785</v>
      </c>
      <c r="JD188">
        <v>2.31079</v>
      </c>
      <c r="JE188">
        <v>1.64673</v>
      </c>
      <c r="JF188">
        <v>2.25586</v>
      </c>
      <c r="JG188">
        <v>34.5321</v>
      </c>
      <c r="JH188">
        <v>24.2101</v>
      </c>
      <c r="JI188">
        <v>18</v>
      </c>
      <c r="JJ188">
        <v>505.507</v>
      </c>
      <c r="JK188">
        <v>389.916</v>
      </c>
      <c r="JL188">
        <v>31.0161</v>
      </c>
      <c r="JM188">
        <v>28.1749</v>
      </c>
      <c r="JN188">
        <v>29.9999</v>
      </c>
      <c r="JO188">
        <v>28.1622</v>
      </c>
      <c r="JP188">
        <v>28.1137</v>
      </c>
      <c r="JQ188">
        <v>19.9047</v>
      </c>
      <c r="JR188">
        <v>19.5036</v>
      </c>
      <c r="JS188">
        <v>17.4993</v>
      </c>
      <c r="JT188">
        <v>31.0104</v>
      </c>
      <c r="JU188">
        <v>420</v>
      </c>
      <c r="JV188">
        <v>23.9885</v>
      </c>
      <c r="JW188">
        <v>96.6382</v>
      </c>
      <c r="JX188">
        <v>94.6086</v>
      </c>
    </row>
    <row r="189" spans="1:284">
      <c r="A189">
        <v>173</v>
      </c>
      <c r="B189">
        <v>1759274414.1</v>
      </c>
      <c r="C189">
        <v>2876.09999990463</v>
      </c>
      <c r="D189" t="s">
        <v>776</v>
      </c>
      <c r="E189" t="s">
        <v>777</v>
      </c>
      <c r="F189">
        <v>5</v>
      </c>
      <c r="G189" t="s">
        <v>731</v>
      </c>
      <c r="H189" t="s">
        <v>419</v>
      </c>
      <c r="I189">
        <v>1759274410.85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0</v>
      </c>
      <c r="AH189">
        <v>0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4.8</v>
      </c>
      <c r="DA189">
        <v>0.5</v>
      </c>
      <c r="DB189" t="s">
        <v>421</v>
      </c>
      <c r="DC189">
        <v>2</v>
      </c>
      <c r="DD189">
        <v>1759274410.85</v>
      </c>
      <c r="DE189">
        <v>420.39375</v>
      </c>
      <c r="DF189">
        <v>419.974</v>
      </c>
      <c r="DG189">
        <v>24.08565</v>
      </c>
      <c r="DH189">
        <v>23.96945</v>
      </c>
      <c r="DI189">
        <v>418.4025</v>
      </c>
      <c r="DJ189">
        <v>23.726975</v>
      </c>
      <c r="DK189">
        <v>499.98325</v>
      </c>
      <c r="DL189">
        <v>90.37595</v>
      </c>
      <c r="DM189">
        <v>0.03259375</v>
      </c>
      <c r="DN189">
        <v>30.3887</v>
      </c>
      <c r="DO189">
        <v>30.006975</v>
      </c>
      <c r="DP189">
        <v>999.9</v>
      </c>
      <c r="DQ189">
        <v>0</v>
      </c>
      <c r="DR189">
        <v>0</v>
      </c>
      <c r="DS189">
        <v>9985.4825</v>
      </c>
      <c r="DT189">
        <v>0</v>
      </c>
      <c r="DU189">
        <v>0.285129</v>
      </c>
      <c r="DV189">
        <v>0.41974625</v>
      </c>
      <c r="DW189">
        <v>430.76925</v>
      </c>
      <c r="DX189">
        <v>430.288</v>
      </c>
      <c r="DY189">
        <v>0.1162285</v>
      </c>
      <c r="DZ189">
        <v>419.974</v>
      </c>
      <c r="EA189">
        <v>23.96945</v>
      </c>
      <c r="EB189">
        <v>2.176765</v>
      </c>
      <c r="EC189">
        <v>2.1662625</v>
      </c>
      <c r="ED189">
        <v>18.792325</v>
      </c>
      <c r="EE189">
        <v>18.714975</v>
      </c>
      <c r="EF189">
        <v>0.00500059</v>
      </c>
      <c r="EG189">
        <v>0</v>
      </c>
      <c r="EH189">
        <v>0</v>
      </c>
      <c r="EI189">
        <v>0</v>
      </c>
      <c r="EJ189">
        <v>591.5</v>
      </c>
      <c r="EK189">
        <v>0.00500059</v>
      </c>
      <c r="EL189">
        <v>-13.025</v>
      </c>
      <c r="EM189">
        <v>-2.025</v>
      </c>
      <c r="EN189">
        <v>35.8435</v>
      </c>
      <c r="EO189">
        <v>38.9215</v>
      </c>
      <c r="EP189">
        <v>37.125</v>
      </c>
      <c r="EQ189">
        <v>39.0935</v>
      </c>
      <c r="ER189">
        <v>38.0935</v>
      </c>
      <c r="ES189">
        <v>0</v>
      </c>
      <c r="ET189">
        <v>0</v>
      </c>
      <c r="EU189">
        <v>0</v>
      </c>
      <c r="EV189">
        <v>1759274398.1</v>
      </c>
      <c r="EW189">
        <v>0</v>
      </c>
      <c r="EX189">
        <v>592.257692307692</v>
      </c>
      <c r="EY189">
        <v>-13.1521364434016</v>
      </c>
      <c r="EZ189">
        <v>-0.745298792128196</v>
      </c>
      <c r="FA189">
        <v>-12.5538461538462</v>
      </c>
      <c r="FB189">
        <v>15</v>
      </c>
      <c r="FC189">
        <v>0</v>
      </c>
      <c r="FD189" t="s">
        <v>422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0.401381714285714</v>
      </c>
      <c r="FQ189">
        <v>0.0182742857142868</v>
      </c>
      <c r="FR189">
        <v>0.0347869900313634</v>
      </c>
      <c r="FS189">
        <v>1</v>
      </c>
      <c r="FT189">
        <v>593.082352941177</v>
      </c>
      <c r="FU189">
        <v>-6.94270426740182</v>
      </c>
      <c r="FV189">
        <v>4.51712236536358</v>
      </c>
      <c r="FW189">
        <v>-1</v>
      </c>
      <c r="FX189">
        <v>0.115968714285714</v>
      </c>
      <c r="FY189">
        <v>0.0046158701298701</v>
      </c>
      <c r="FZ189">
        <v>0.00103267402051812</v>
      </c>
      <c r="GA189">
        <v>1</v>
      </c>
      <c r="GB189">
        <v>2</v>
      </c>
      <c r="GC189">
        <v>2</v>
      </c>
      <c r="GD189" t="s">
        <v>423</v>
      </c>
      <c r="GE189">
        <v>3.133</v>
      </c>
      <c r="GF189">
        <v>2.7106</v>
      </c>
      <c r="GG189">
        <v>0.0894728</v>
      </c>
      <c r="GH189">
        <v>0.0898754</v>
      </c>
      <c r="GI189">
        <v>0.103192</v>
      </c>
      <c r="GJ189">
        <v>0.103517</v>
      </c>
      <c r="GK189">
        <v>34298.3</v>
      </c>
      <c r="GL189">
        <v>36728.1</v>
      </c>
      <c r="GM189">
        <v>34080.5</v>
      </c>
      <c r="GN189">
        <v>36537.9</v>
      </c>
      <c r="GO189">
        <v>43157.4</v>
      </c>
      <c r="GP189">
        <v>47014.6</v>
      </c>
      <c r="GQ189">
        <v>53160.2</v>
      </c>
      <c r="GR189">
        <v>58390.4</v>
      </c>
      <c r="GS189">
        <v>1.9563</v>
      </c>
      <c r="GT189">
        <v>1.7737</v>
      </c>
      <c r="GU189">
        <v>0.0982732</v>
      </c>
      <c r="GV189">
        <v>0</v>
      </c>
      <c r="GW189">
        <v>28.4023</v>
      </c>
      <c r="GX189">
        <v>999.9</v>
      </c>
      <c r="GY189">
        <v>56.043</v>
      </c>
      <c r="GZ189">
        <v>31.34</v>
      </c>
      <c r="HA189">
        <v>28.5238</v>
      </c>
      <c r="HB189">
        <v>54.0406</v>
      </c>
      <c r="HC189">
        <v>47.9848</v>
      </c>
      <c r="HD189">
        <v>1</v>
      </c>
      <c r="HE189">
        <v>0.0615295</v>
      </c>
      <c r="HF189">
        <v>-1.50276</v>
      </c>
      <c r="HG189">
        <v>20.1253</v>
      </c>
      <c r="HH189">
        <v>5.19872</v>
      </c>
      <c r="HI189">
        <v>12.0041</v>
      </c>
      <c r="HJ189">
        <v>4.9756</v>
      </c>
      <c r="HK189">
        <v>3.294</v>
      </c>
      <c r="HL189">
        <v>9999</v>
      </c>
      <c r="HM189">
        <v>9999</v>
      </c>
      <c r="HN189">
        <v>58.3</v>
      </c>
      <c r="HO189">
        <v>9999</v>
      </c>
      <c r="HP189">
        <v>1.86325</v>
      </c>
      <c r="HQ189">
        <v>1.86813</v>
      </c>
      <c r="HR189">
        <v>1.86786</v>
      </c>
      <c r="HS189">
        <v>1.86905</v>
      </c>
      <c r="HT189">
        <v>1.86987</v>
      </c>
      <c r="HU189">
        <v>1.86594</v>
      </c>
      <c r="HV189">
        <v>1.86701</v>
      </c>
      <c r="HW189">
        <v>1.8684</v>
      </c>
      <c r="HX189">
        <v>5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1.992</v>
      </c>
      <c r="IL189">
        <v>0.3587</v>
      </c>
      <c r="IM189">
        <v>0.597718743632158</v>
      </c>
      <c r="IN189">
        <v>0.00361529761911597</v>
      </c>
      <c r="IO189">
        <v>-7.80012915215668e-07</v>
      </c>
      <c r="IP189">
        <v>2.42927914842525e-10</v>
      </c>
      <c r="IQ189">
        <v>-0.106260553314027</v>
      </c>
      <c r="IR189">
        <v>-0.0164637104937544</v>
      </c>
      <c r="IS189">
        <v>0.00201699861531707</v>
      </c>
      <c r="IT189">
        <v>-2.09568535815719e-05</v>
      </c>
      <c r="IU189">
        <v>6</v>
      </c>
      <c r="IV189">
        <v>2070</v>
      </c>
      <c r="IW189">
        <v>1</v>
      </c>
      <c r="IX189">
        <v>30</v>
      </c>
      <c r="IY189">
        <v>29321240.2</v>
      </c>
      <c r="IZ189">
        <v>29321240.2</v>
      </c>
      <c r="JA189">
        <v>0.993652</v>
      </c>
      <c r="JB189">
        <v>2.63794</v>
      </c>
      <c r="JC189">
        <v>1.54785</v>
      </c>
      <c r="JD189">
        <v>2.31079</v>
      </c>
      <c r="JE189">
        <v>1.64673</v>
      </c>
      <c r="JF189">
        <v>2.33032</v>
      </c>
      <c r="JG189">
        <v>34.5321</v>
      </c>
      <c r="JH189">
        <v>24.2188</v>
      </c>
      <c r="JI189">
        <v>18</v>
      </c>
      <c r="JJ189">
        <v>505.573</v>
      </c>
      <c r="JK189">
        <v>389.869</v>
      </c>
      <c r="JL189">
        <v>31.0111</v>
      </c>
      <c r="JM189">
        <v>28.1734</v>
      </c>
      <c r="JN189">
        <v>29.9999</v>
      </c>
      <c r="JO189">
        <v>28.1604</v>
      </c>
      <c r="JP189">
        <v>28.1127</v>
      </c>
      <c r="JQ189">
        <v>19.9042</v>
      </c>
      <c r="JR189">
        <v>19.5036</v>
      </c>
      <c r="JS189">
        <v>17.4993</v>
      </c>
      <c r="JT189">
        <v>31.0051</v>
      </c>
      <c r="JU189">
        <v>420</v>
      </c>
      <c r="JV189">
        <v>23.9885</v>
      </c>
      <c r="JW189">
        <v>96.6378</v>
      </c>
      <c r="JX189">
        <v>94.6085</v>
      </c>
    </row>
    <row r="190" spans="1:284">
      <c r="A190">
        <v>174</v>
      </c>
      <c r="B190">
        <v>1759274416.1</v>
      </c>
      <c r="C190">
        <v>2878.09999990463</v>
      </c>
      <c r="D190" t="s">
        <v>778</v>
      </c>
      <c r="E190" t="s">
        <v>779</v>
      </c>
      <c r="F190">
        <v>5</v>
      </c>
      <c r="G190" t="s">
        <v>731</v>
      </c>
      <c r="H190" t="s">
        <v>419</v>
      </c>
      <c r="I190">
        <v>1759274413.43333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0</v>
      </c>
      <c r="AH190">
        <v>0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4.8</v>
      </c>
      <c r="DA190">
        <v>0.5</v>
      </c>
      <c r="DB190" t="s">
        <v>421</v>
      </c>
      <c r="DC190">
        <v>2</v>
      </c>
      <c r="DD190">
        <v>1759274413.43333</v>
      </c>
      <c r="DE190">
        <v>420.382666666667</v>
      </c>
      <c r="DF190">
        <v>419.961</v>
      </c>
      <c r="DG190">
        <v>24.0861</v>
      </c>
      <c r="DH190">
        <v>23.9695666666667</v>
      </c>
      <c r="DI190">
        <v>418.391333333333</v>
      </c>
      <c r="DJ190">
        <v>23.7274</v>
      </c>
      <c r="DK190">
        <v>499.976666666667</v>
      </c>
      <c r="DL190">
        <v>90.3752333333333</v>
      </c>
      <c r="DM190">
        <v>0.0325785333333333</v>
      </c>
      <c r="DN190">
        <v>30.3878666666667</v>
      </c>
      <c r="DO190">
        <v>30.0045</v>
      </c>
      <c r="DP190">
        <v>999.9</v>
      </c>
      <c r="DQ190">
        <v>0</v>
      </c>
      <c r="DR190">
        <v>0</v>
      </c>
      <c r="DS190">
        <v>9996.02666666667</v>
      </c>
      <c r="DT190">
        <v>0</v>
      </c>
      <c r="DU190">
        <v>0.283635</v>
      </c>
      <c r="DV190">
        <v>0.421875</v>
      </c>
      <c r="DW190">
        <v>430.758333333333</v>
      </c>
      <c r="DX190">
        <v>430.274333333333</v>
      </c>
      <c r="DY190">
        <v>0.116567</v>
      </c>
      <c r="DZ190">
        <v>419.961</v>
      </c>
      <c r="EA190">
        <v>23.9695666666667</v>
      </c>
      <c r="EB190">
        <v>2.17678666666667</v>
      </c>
      <c r="EC190">
        <v>2.16625333333333</v>
      </c>
      <c r="ED190">
        <v>18.7925</v>
      </c>
      <c r="EE190">
        <v>18.7149333333333</v>
      </c>
      <c r="EF190">
        <v>0.00500059</v>
      </c>
      <c r="EG190">
        <v>0</v>
      </c>
      <c r="EH190">
        <v>0</v>
      </c>
      <c r="EI190">
        <v>0</v>
      </c>
      <c r="EJ190">
        <v>588.5</v>
      </c>
      <c r="EK190">
        <v>0.00500059</v>
      </c>
      <c r="EL190">
        <v>-8.23333333333333</v>
      </c>
      <c r="EM190">
        <v>-1</v>
      </c>
      <c r="EN190">
        <v>35.812</v>
      </c>
      <c r="EO190">
        <v>38.8956666666667</v>
      </c>
      <c r="EP190">
        <v>37.104</v>
      </c>
      <c r="EQ190">
        <v>39.0413333333333</v>
      </c>
      <c r="ER190">
        <v>38.062</v>
      </c>
      <c r="ES190">
        <v>0</v>
      </c>
      <c r="ET190">
        <v>0</v>
      </c>
      <c r="EU190">
        <v>0</v>
      </c>
      <c r="EV190">
        <v>1759274399.9</v>
      </c>
      <c r="EW190">
        <v>0</v>
      </c>
      <c r="EX190">
        <v>592.268</v>
      </c>
      <c r="EY190">
        <v>-6.89230712470956</v>
      </c>
      <c r="EZ190">
        <v>-19.0538460002378</v>
      </c>
      <c r="FA190">
        <v>-12.352</v>
      </c>
      <c r="FB190">
        <v>15</v>
      </c>
      <c r="FC190">
        <v>0</v>
      </c>
      <c r="FD190" t="s">
        <v>422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0.4046173</v>
      </c>
      <c r="FQ190">
        <v>0.0739688120300754</v>
      </c>
      <c r="FR190">
        <v>0.033254283503182</v>
      </c>
      <c r="FS190">
        <v>1</v>
      </c>
      <c r="FT190">
        <v>593.1</v>
      </c>
      <c r="FU190">
        <v>-17.7478990324403</v>
      </c>
      <c r="FV190">
        <v>4.73820517024053</v>
      </c>
      <c r="FW190">
        <v>-1</v>
      </c>
      <c r="FX190">
        <v>0.11637565</v>
      </c>
      <c r="FY190">
        <v>0.000280556390977396</v>
      </c>
      <c r="FZ190">
        <v>0.000722245891300187</v>
      </c>
      <c r="GA190">
        <v>1</v>
      </c>
      <c r="GB190">
        <v>2</v>
      </c>
      <c r="GC190">
        <v>2</v>
      </c>
      <c r="GD190" t="s">
        <v>423</v>
      </c>
      <c r="GE190">
        <v>3.133</v>
      </c>
      <c r="GF190">
        <v>2.71047</v>
      </c>
      <c r="GG190">
        <v>0.089472</v>
      </c>
      <c r="GH190">
        <v>0.0898831</v>
      </c>
      <c r="GI190">
        <v>0.103188</v>
      </c>
      <c r="GJ190">
        <v>0.103516</v>
      </c>
      <c r="GK190">
        <v>34298.3</v>
      </c>
      <c r="GL190">
        <v>36727.9</v>
      </c>
      <c r="GM190">
        <v>34080.5</v>
      </c>
      <c r="GN190">
        <v>36538</v>
      </c>
      <c r="GO190">
        <v>43157.5</v>
      </c>
      <c r="GP190">
        <v>47014.9</v>
      </c>
      <c r="GQ190">
        <v>53160.1</v>
      </c>
      <c r="GR190">
        <v>58390.6</v>
      </c>
      <c r="GS190">
        <v>1.95643</v>
      </c>
      <c r="GT190">
        <v>1.77358</v>
      </c>
      <c r="GU190">
        <v>0.0981614</v>
      </c>
      <c r="GV190">
        <v>0</v>
      </c>
      <c r="GW190">
        <v>28.4035</v>
      </c>
      <c r="GX190">
        <v>999.9</v>
      </c>
      <c r="GY190">
        <v>56.043</v>
      </c>
      <c r="GZ190">
        <v>31.36</v>
      </c>
      <c r="HA190">
        <v>28.5548</v>
      </c>
      <c r="HB190">
        <v>54.6506</v>
      </c>
      <c r="HC190">
        <v>47.8806</v>
      </c>
      <c r="HD190">
        <v>1</v>
      </c>
      <c r="HE190">
        <v>0.061344</v>
      </c>
      <c r="HF190">
        <v>-1.50273</v>
      </c>
      <c r="HG190">
        <v>20.1254</v>
      </c>
      <c r="HH190">
        <v>5.19887</v>
      </c>
      <c r="HI190">
        <v>12.0041</v>
      </c>
      <c r="HJ190">
        <v>4.9755</v>
      </c>
      <c r="HK190">
        <v>3.294</v>
      </c>
      <c r="HL190">
        <v>9999</v>
      </c>
      <c r="HM190">
        <v>9999</v>
      </c>
      <c r="HN190">
        <v>58.3</v>
      </c>
      <c r="HO190">
        <v>9999</v>
      </c>
      <c r="HP190">
        <v>1.86325</v>
      </c>
      <c r="HQ190">
        <v>1.86813</v>
      </c>
      <c r="HR190">
        <v>1.86784</v>
      </c>
      <c r="HS190">
        <v>1.86905</v>
      </c>
      <c r="HT190">
        <v>1.86985</v>
      </c>
      <c r="HU190">
        <v>1.86592</v>
      </c>
      <c r="HV190">
        <v>1.86702</v>
      </c>
      <c r="HW190">
        <v>1.86841</v>
      </c>
      <c r="HX190">
        <v>5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1.991</v>
      </c>
      <c r="IL190">
        <v>0.3586</v>
      </c>
      <c r="IM190">
        <v>0.597718743632158</v>
      </c>
      <c r="IN190">
        <v>0.00361529761911597</v>
      </c>
      <c r="IO190">
        <v>-7.80012915215668e-07</v>
      </c>
      <c r="IP190">
        <v>2.42927914842525e-10</v>
      </c>
      <c r="IQ190">
        <v>-0.106260553314027</v>
      </c>
      <c r="IR190">
        <v>-0.0164637104937544</v>
      </c>
      <c r="IS190">
        <v>0.00201699861531707</v>
      </c>
      <c r="IT190">
        <v>-2.09568535815719e-05</v>
      </c>
      <c r="IU190">
        <v>6</v>
      </c>
      <c r="IV190">
        <v>2070</v>
      </c>
      <c r="IW190">
        <v>1</v>
      </c>
      <c r="IX190">
        <v>30</v>
      </c>
      <c r="IY190">
        <v>29321240.3</v>
      </c>
      <c r="IZ190">
        <v>29321240.3</v>
      </c>
      <c r="JA190">
        <v>0.993652</v>
      </c>
      <c r="JB190">
        <v>2.64526</v>
      </c>
      <c r="JC190">
        <v>1.54785</v>
      </c>
      <c r="JD190">
        <v>2.31079</v>
      </c>
      <c r="JE190">
        <v>1.64673</v>
      </c>
      <c r="JF190">
        <v>2.32422</v>
      </c>
      <c r="JG190">
        <v>34.5321</v>
      </c>
      <c r="JH190">
        <v>24.2188</v>
      </c>
      <c r="JI190">
        <v>18</v>
      </c>
      <c r="JJ190">
        <v>505.653</v>
      </c>
      <c r="JK190">
        <v>389.797</v>
      </c>
      <c r="JL190">
        <v>31.0083</v>
      </c>
      <c r="JM190">
        <v>28.1725</v>
      </c>
      <c r="JN190">
        <v>29.9998</v>
      </c>
      <c r="JO190">
        <v>28.1601</v>
      </c>
      <c r="JP190">
        <v>28.1119</v>
      </c>
      <c r="JQ190">
        <v>19.9034</v>
      </c>
      <c r="JR190">
        <v>19.5036</v>
      </c>
      <c r="JS190">
        <v>17.4993</v>
      </c>
      <c r="JT190">
        <v>31.0051</v>
      </c>
      <c r="JU190">
        <v>420</v>
      </c>
      <c r="JV190">
        <v>23.9885</v>
      </c>
      <c r="JW190">
        <v>96.6376</v>
      </c>
      <c r="JX190">
        <v>94.6088</v>
      </c>
    </row>
    <row r="191" spans="1:284">
      <c r="A191">
        <v>175</v>
      </c>
      <c r="B191">
        <v>1759274418.1</v>
      </c>
      <c r="C191">
        <v>2880.09999990463</v>
      </c>
      <c r="D191" t="s">
        <v>780</v>
      </c>
      <c r="E191" t="s">
        <v>781</v>
      </c>
      <c r="F191">
        <v>5</v>
      </c>
      <c r="G191" t="s">
        <v>731</v>
      </c>
      <c r="H191" t="s">
        <v>419</v>
      </c>
      <c r="I191">
        <v>1759274414.35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0</v>
      </c>
      <c r="AH191">
        <v>0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4.8</v>
      </c>
      <c r="DA191">
        <v>0.5</v>
      </c>
      <c r="DB191" t="s">
        <v>421</v>
      </c>
      <c r="DC191">
        <v>2</v>
      </c>
      <c r="DD191">
        <v>1759274414.35</v>
      </c>
      <c r="DE191">
        <v>420.3805</v>
      </c>
      <c r="DF191">
        <v>419.9735</v>
      </c>
      <c r="DG191">
        <v>24.085575</v>
      </c>
      <c r="DH191">
        <v>23.9692</v>
      </c>
      <c r="DI191">
        <v>418.38925</v>
      </c>
      <c r="DJ191">
        <v>23.7269</v>
      </c>
      <c r="DK191">
        <v>499.97375</v>
      </c>
      <c r="DL191">
        <v>90.3754</v>
      </c>
      <c r="DM191">
        <v>0.03255445</v>
      </c>
      <c r="DN191">
        <v>30.38755</v>
      </c>
      <c r="DO191">
        <v>30.004575</v>
      </c>
      <c r="DP191">
        <v>999.9</v>
      </c>
      <c r="DQ191">
        <v>0</v>
      </c>
      <c r="DR191">
        <v>0</v>
      </c>
      <c r="DS191">
        <v>9997.795</v>
      </c>
      <c r="DT191">
        <v>0</v>
      </c>
      <c r="DU191">
        <v>0.28168125</v>
      </c>
      <c r="DV191">
        <v>0.40727225</v>
      </c>
      <c r="DW191">
        <v>430.75575</v>
      </c>
      <c r="DX191">
        <v>430.287</v>
      </c>
      <c r="DY191">
        <v>0.1164245</v>
      </c>
      <c r="DZ191">
        <v>419.9735</v>
      </c>
      <c r="EA191">
        <v>23.9692</v>
      </c>
      <c r="EB191">
        <v>2.176745</v>
      </c>
      <c r="EC191">
        <v>2.1662225</v>
      </c>
      <c r="ED191">
        <v>18.792175</v>
      </c>
      <c r="EE191">
        <v>18.7147</v>
      </c>
      <c r="EF191">
        <v>0.00500059</v>
      </c>
      <c r="EG191">
        <v>0</v>
      </c>
      <c r="EH191">
        <v>0</v>
      </c>
      <c r="EI191">
        <v>0</v>
      </c>
      <c r="EJ191">
        <v>592.2</v>
      </c>
      <c r="EK191">
        <v>0.00500059</v>
      </c>
      <c r="EL191">
        <v>-7.525</v>
      </c>
      <c r="EM191">
        <v>-0.9</v>
      </c>
      <c r="EN191">
        <v>35.812</v>
      </c>
      <c r="EO191">
        <v>38.8905</v>
      </c>
      <c r="EP191">
        <v>37.0935</v>
      </c>
      <c r="EQ191">
        <v>39.031</v>
      </c>
      <c r="ER191">
        <v>38.062</v>
      </c>
      <c r="ES191">
        <v>0</v>
      </c>
      <c r="ET191">
        <v>0</v>
      </c>
      <c r="EU191">
        <v>0</v>
      </c>
      <c r="EV191">
        <v>1759274402.3</v>
      </c>
      <c r="EW191">
        <v>0</v>
      </c>
      <c r="EX191">
        <v>592.884</v>
      </c>
      <c r="EY191">
        <v>14.9615389492634</v>
      </c>
      <c r="EZ191">
        <v>3.08461545150898</v>
      </c>
      <c r="FA191">
        <v>-12.072</v>
      </c>
      <c r="FB191">
        <v>15</v>
      </c>
      <c r="FC191">
        <v>0</v>
      </c>
      <c r="FD191" t="s">
        <v>422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0.39624635</v>
      </c>
      <c r="FQ191">
        <v>0.0921827819548879</v>
      </c>
      <c r="FR191">
        <v>0.0319454265792069</v>
      </c>
      <c r="FS191">
        <v>1</v>
      </c>
      <c r="FT191">
        <v>592.841176470588</v>
      </c>
      <c r="FU191">
        <v>-11.8930479383712</v>
      </c>
      <c r="FV191">
        <v>4.85326558630486</v>
      </c>
      <c r="FW191">
        <v>-1</v>
      </c>
      <c r="FX191">
        <v>0.11647405</v>
      </c>
      <c r="FY191">
        <v>-0.0023118045112781</v>
      </c>
      <c r="FZ191">
        <v>0.000622536302154341</v>
      </c>
      <c r="GA191">
        <v>1</v>
      </c>
      <c r="GB191">
        <v>2</v>
      </c>
      <c r="GC191">
        <v>2</v>
      </c>
      <c r="GD191" t="s">
        <v>423</v>
      </c>
      <c r="GE191">
        <v>3.13291</v>
      </c>
      <c r="GF191">
        <v>2.71053</v>
      </c>
      <c r="GG191">
        <v>0.089475</v>
      </c>
      <c r="GH191">
        <v>0.0898761</v>
      </c>
      <c r="GI191">
        <v>0.103193</v>
      </c>
      <c r="GJ191">
        <v>0.103516</v>
      </c>
      <c r="GK191">
        <v>34298.4</v>
      </c>
      <c r="GL191">
        <v>36728.2</v>
      </c>
      <c r="GM191">
        <v>34080.7</v>
      </c>
      <c r="GN191">
        <v>36538</v>
      </c>
      <c r="GO191">
        <v>43157.5</v>
      </c>
      <c r="GP191">
        <v>47015.1</v>
      </c>
      <c r="GQ191">
        <v>53160.4</v>
      </c>
      <c r="GR191">
        <v>58391</v>
      </c>
      <c r="GS191">
        <v>1.95623</v>
      </c>
      <c r="GT191">
        <v>1.77367</v>
      </c>
      <c r="GU191">
        <v>0.0982918</v>
      </c>
      <c r="GV191">
        <v>0</v>
      </c>
      <c r="GW191">
        <v>28.4047</v>
      </c>
      <c r="GX191">
        <v>999.9</v>
      </c>
      <c r="GY191">
        <v>56.043</v>
      </c>
      <c r="GZ191">
        <v>31.34</v>
      </c>
      <c r="HA191">
        <v>28.5238</v>
      </c>
      <c r="HB191">
        <v>54.4506</v>
      </c>
      <c r="HC191">
        <v>48.0769</v>
      </c>
      <c r="HD191">
        <v>1</v>
      </c>
      <c r="HE191">
        <v>0.0610823</v>
      </c>
      <c r="HF191">
        <v>-1.49672</v>
      </c>
      <c r="HG191">
        <v>20.1255</v>
      </c>
      <c r="HH191">
        <v>5.19917</v>
      </c>
      <c r="HI191">
        <v>12.004</v>
      </c>
      <c r="HJ191">
        <v>4.9755</v>
      </c>
      <c r="HK191">
        <v>3.294</v>
      </c>
      <c r="HL191">
        <v>9999</v>
      </c>
      <c r="HM191">
        <v>9999</v>
      </c>
      <c r="HN191">
        <v>58.3</v>
      </c>
      <c r="HO191">
        <v>9999</v>
      </c>
      <c r="HP191">
        <v>1.86325</v>
      </c>
      <c r="HQ191">
        <v>1.86813</v>
      </c>
      <c r="HR191">
        <v>1.86785</v>
      </c>
      <c r="HS191">
        <v>1.86905</v>
      </c>
      <c r="HT191">
        <v>1.86984</v>
      </c>
      <c r="HU191">
        <v>1.86589</v>
      </c>
      <c r="HV191">
        <v>1.86703</v>
      </c>
      <c r="HW191">
        <v>1.86843</v>
      </c>
      <c r="HX191">
        <v>5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1.991</v>
      </c>
      <c r="IL191">
        <v>0.3587</v>
      </c>
      <c r="IM191">
        <v>0.597718743632158</v>
      </c>
      <c r="IN191">
        <v>0.00361529761911597</v>
      </c>
      <c r="IO191">
        <v>-7.80012915215668e-07</v>
      </c>
      <c r="IP191">
        <v>2.42927914842525e-10</v>
      </c>
      <c r="IQ191">
        <v>-0.106260553314027</v>
      </c>
      <c r="IR191">
        <v>-0.0164637104937544</v>
      </c>
      <c r="IS191">
        <v>0.00201699861531707</v>
      </c>
      <c r="IT191">
        <v>-2.09568535815719e-05</v>
      </c>
      <c r="IU191">
        <v>6</v>
      </c>
      <c r="IV191">
        <v>2070</v>
      </c>
      <c r="IW191">
        <v>1</v>
      </c>
      <c r="IX191">
        <v>30</v>
      </c>
      <c r="IY191">
        <v>29321240.3</v>
      </c>
      <c r="IZ191">
        <v>29321240.3</v>
      </c>
      <c r="JA191">
        <v>0.992432</v>
      </c>
      <c r="JB191">
        <v>2.6355</v>
      </c>
      <c r="JC191">
        <v>1.54785</v>
      </c>
      <c r="JD191">
        <v>2.31079</v>
      </c>
      <c r="JE191">
        <v>1.64673</v>
      </c>
      <c r="JF191">
        <v>2.30835</v>
      </c>
      <c r="JG191">
        <v>34.5321</v>
      </c>
      <c r="JH191">
        <v>24.2188</v>
      </c>
      <c r="JI191">
        <v>18</v>
      </c>
      <c r="JJ191">
        <v>505.514</v>
      </c>
      <c r="JK191">
        <v>389.843</v>
      </c>
      <c r="JL191">
        <v>31.0066</v>
      </c>
      <c r="JM191">
        <v>28.1713</v>
      </c>
      <c r="JN191">
        <v>29.9999</v>
      </c>
      <c r="JO191">
        <v>28.1592</v>
      </c>
      <c r="JP191">
        <v>28.1108</v>
      </c>
      <c r="JQ191">
        <v>19.9053</v>
      </c>
      <c r="JR191">
        <v>19.5036</v>
      </c>
      <c r="JS191">
        <v>17.4993</v>
      </c>
      <c r="JT191">
        <v>31.0051</v>
      </c>
      <c r="JU191">
        <v>420</v>
      </c>
      <c r="JV191">
        <v>23.9885</v>
      </c>
      <c r="JW191">
        <v>96.6382</v>
      </c>
      <c r="JX191">
        <v>94.6092</v>
      </c>
    </row>
    <row r="192" spans="1:284">
      <c r="A192">
        <v>176</v>
      </c>
      <c r="B192">
        <v>1759274420.1</v>
      </c>
      <c r="C192">
        <v>2882.09999990463</v>
      </c>
      <c r="D192" t="s">
        <v>782</v>
      </c>
      <c r="E192" t="s">
        <v>783</v>
      </c>
      <c r="F192">
        <v>5</v>
      </c>
      <c r="G192" t="s">
        <v>731</v>
      </c>
      <c r="H192" t="s">
        <v>419</v>
      </c>
      <c r="I192">
        <v>1759274417.1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0</v>
      </c>
      <c r="AH192">
        <v>0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4.8</v>
      </c>
      <c r="DA192">
        <v>0.5</v>
      </c>
      <c r="DB192" t="s">
        <v>421</v>
      </c>
      <c r="DC192">
        <v>2</v>
      </c>
      <c r="DD192">
        <v>1759274417.1</v>
      </c>
      <c r="DE192">
        <v>420.379</v>
      </c>
      <c r="DF192">
        <v>419.996333333333</v>
      </c>
      <c r="DG192">
        <v>24.0847333333333</v>
      </c>
      <c r="DH192">
        <v>23.9678666666667</v>
      </c>
      <c r="DI192">
        <v>418.387666666667</v>
      </c>
      <c r="DJ192">
        <v>23.7261</v>
      </c>
      <c r="DK192">
        <v>500.018666666667</v>
      </c>
      <c r="DL192">
        <v>90.3759666666667</v>
      </c>
      <c r="DM192">
        <v>0.0325231666666667</v>
      </c>
      <c r="DN192">
        <v>30.3866666666667</v>
      </c>
      <c r="DO192">
        <v>30.0045</v>
      </c>
      <c r="DP192">
        <v>999.9</v>
      </c>
      <c r="DQ192">
        <v>0</v>
      </c>
      <c r="DR192">
        <v>0</v>
      </c>
      <c r="DS192">
        <v>10000.8066666667</v>
      </c>
      <c r="DT192">
        <v>0</v>
      </c>
      <c r="DU192">
        <v>0.27582</v>
      </c>
      <c r="DV192">
        <v>0.382914</v>
      </c>
      <c r="DW192">
        <v>430.753666666667</v>
      </c>
      <c r="DX192">
        <v>430.309666666667</v>
      </c>
      <c r="DY192">
        <v>0.116937666666667</v>
      </c>
      <c r="DZ192">
        <v>419.996333333333</v>
      </c>
      <c r="EA192">
        <v>23.9678666666667</v>
      </c>
      <c r="EB192">
        <v>2.17668333333333</v>
      </c>
      <c r="EC192">
        <v>2.16611333333333</v>
      </c>
      <c r="ED192">
        <v>18.7917333333333</v>
      </c>
      <c r="EE192">
        <v>18.7138666666667</v>
      </c>
      <c r="EF192">
        <v>0.00500059</v>
      </c>
      <c r="EG192">
        <v>0</v>
      </c>
      <c r="EH192">
        <v>0</v>
      </c>
      <c r="EI192">
        <v>0</v>
      </c>
      <c r="EJ192">
        <v>591.966666666667</v>
      </c>
      <c r="EK192">
        <v>0.00500059</v>
      </c>
      <c r="EL192">
        <v>-8.8</v>
      </c>
      <c r="EM192">
        <v>-0.433333333333333</v>
      </c>
      <c r="EN192">
        <v>35.812</v>
      </c>
      <c r="EO192">
        <v>38.854</v>
      </c>
      <c r="EP192">
        <v>37.062</v>
      </c>
      <c r="EQ192">
        <v>38.979</v>
      </c>
      <c r="ER192">
        <v>38.0413333333333</v>
      </c>
      <c r="ES192">
        <v>0</v>
      </c>
      <c r="ET192">
        <v>0</v>
      </c>
      <c r="EU192">
        <v>0</v>
      </c>
      <c r="EV192">
        <v>1759274404.1</v>
      </c>
      <c r="EW192">
        <v>0</v>
      </c>
      <c r="EX192">
        <v>593.453846153846</v>
      </c>
      <c r="EY192">
        <v>26.7213676746482</v>
      </c>
      <c r="EZ192">
        <v>11.5111111812939</v>
      </c>
      <c r="FA192">
        <v>-11.7423076923077</v>
      </c>
      <c r="FB192">
        <v>15</v>
      </c>
      <c r="FC192">
        <v>0</v>
      </c>
      <c r="FD192" t="s">
        <v>422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0.3954025</v>
      </c>
      <c r="FQ192">
        <v>0.0718497744360897</v>
      </c>
      <c r="FR192">
        <v>0.0324936925133171</v>
      </c>
      <c r="FS192">
        <v>1</v>
      </c>
      <c r="FT192">
        <v>593.085294117647</v>
      </c>
      <c r="FU192">
        <v>1.95721941980329</v>
      </c>
      <c r="FV192">
        <v>5.26649410971021</v>
      </c>
      <c r="FW192">
        <v>-1</v>
      </c>
      <c r="FX192">
        <v>0.1165349</v>
      </c>
      <c r="FY192">
        <v>-0.00278138345864668</v>
      </c>
      <c r="FZ192">
        <v>0.000637453519874195</v>
      </c>
      <c r="GA192">
        <v>1</v>
      </c>
      <c r="GB192">
        <v>2</v>
      </c>
      <c r="GC192">
        <v>2</v>
      </c>
      <c r="GD192" t="s">
        <v>423</v>
      </c>
      <c r="GE192">
        <v>3.13296</v>
      </c>
      <c r="GF192">
        <v>2.71066</v>
      </c>
      <c r="GG192">
        <v>0.0894761</v>
      </c>
      <c r="GH192">
        <v>0.0898751</v>
      </c>
      <c r="GI192">
        <v>0.103192</v>
      </c>
      <c r="GJ192">
        <v>0.103512</v>
      </c>
      <c r="GK192">
        <v>34298.5</v>
      </c>
      <c r="GL192">
        <v>36728.6</v>
      </c>
      <c r="GM192">
        <v>34080.9</v>
      </c>
      <c r="GN192">
        <v>36538.3</v>
      </c>
      <c r="GO192">
        <v>43157.8</v>
      </c>
      <c r="GP192">
        <v>47015.6</v>
      </c>
      <c r="GQ192">
        <v>53160.7</v>
      </c>
      <c r="GR192">
        <v>58391.2</v>
      </c>
      <c r="GS192">
        <v>1.95607</v>
      </c>
      <c r="GT192">
        <v>1.77367</v>
      </c>
      <c r="GU192">
        <v>0.0980124</v>
      </c>
      <c r="GV192">
        <v>0</v>
      </c>
      <c r="GW192">
        <v>28.4059</v>
      </c>
      <c r="GX192">
        <v>999.9</v>
      </c>
      <c r="GY192">
        <v>56.043</v>
      </c>
      <c r="GZ192">
        <v>31.36</v>
      </c>
      <c r="HA192">
        <v>28.5532</v>
      </c>
      <c r="HB192">
        <v>54.4306</v>
      </c>
      <c r="HC192">
        <v>47.8566</v>
      </c>
      <c r="HD192">
        <v>1</v>
      </c>
      <c r="HE192">
        <v>0.0609909</v>
      </c>
      <c r="HF192">
        <v>-1.50017</v>
      </c>
      <c r="HG192">
        <v>20.1254</v>
      </c>
      <c r="HH192">
        <v>5.19872</v>
      </c>
      <c r="HI192">
        <v>12.004</v>
      </c>
      <c r="HJ192">
        <v>4.9755</v>
      </c>
      <c r="HK192">
        <v>3.294</v>
      </c>
      <c r="HL192">
        <v>9999</v>
      </c>
      <c r="HM192">
        <v>9999</v>
      </c>
      <c r="HN192">
        <v>58.3</v>
      </c>
      <c r="HO192">
        <v>9999</v>
      </c>
      <c r="HP192">
        <v>1.86325</v>
      </c>
      <c r="HQ192">
        <v>1.86813</v>
      </c>
      <c r="HR192">
        <v>1.86785</v>
      </c>
      <c r="HS192">
        <v>1.86905</v>
      </c>
      <c r="HT192">
        <v>1.86983</v>
      </c>
      <c r="HU192">
        <v>1.86588</v>
      </c>
      <c r="HV192">
        <v>1.86704</v>
      </c>
      <c r="HW192">
        <v>1.86843</v>
      </c>
      <c r="HX192">
        <v>5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1.991</v>
      </c>
      <c r="IL192">
        <v>0.3586</v>
      </c>
      <c r="IM192">
        <v>0.597718743632158</v>
      </c>
      <c r="IN192">
        <v>0.00361529761911597</v>
      </c>
      <c r="IO192">
        <v>-7.80012915215668e-07</v>
      </c>
      <c r="IP192">
        <v>2.42927914842525e-10</v>
      </c>
      <c r="IQ192">
        <v>-0.106260553314027</v>
      </c>
      <c r="IR192">
        <v>-0.0164637104937544</v>
      </c>
      <c r="IS192">
        <v>0.00201699861531707</v>
      </c>
      <c r="IT192">
        <v>-2.09568535815719e-05</v>
      </c>
      <c r="IU192">
        <v>6</v>
      </c>
      <c r="IV192">
        <v>2070</v>
      </c>
      <c r="IW192">
        <v>1</v>
      </c>
      <c r="IX192">
        <v>30</v>
      </c>
      <c r="IY192">
        <v>29321240.3</v>
      </c>
      <c r="IZ192">
        <v>29321240.3</v>
      </c>
      <c r="JA192">
        <v>0.993652</v>
      </c>
      <c r="JB192">
        <v>2.64526</v>
      </c>
      <c r="JC192">
        <v>1.54785</v>
      </c>
      <c r="JD192">
        <v>2.31079</v>
      </c>
      <c r="JE192">
        <v>1.64673</v>
      </c>
      <c r="JF192">
        <v>2.31567</v>
      </c>
      <c r="JG192">
        <v>34.5321</v>
      </c>
      <c r="JH192">
        <v>24.2101</v>
      </c>
      <c r="JI192">
        <v>18</v>
      </c>
      <c r="JJ192">
        <v>505.404</v>
      </c>
      <c r="JK192">
        <v>389.839</v>
      </c>
      <c r="JL192">
        <v>31.0044</v>
      </c>
      <c r="JM192">
        <v>28.1701</v>
      </c>
      <c r="JN192">
        <v>29.9999</v>
      </c>
      <c r="JO192">
        <v>28.158</v>
      </c>
      <c r="JP192">
        <v>28.1102</v>
      </c>
      <c r="JQ192">
        <v>19.9049</v>
      </c>
      <c r="JR192">
        <v>19.5036</v>
      </c>
      <c r="JS192">
        <v>17.4993</v>
      </c>
      <c r="JT192">
        <v>31.0005</v>
      </c>
      <c r="JU192">
        <v>420</v>
      </c>
      <c r="JV192">
        <v>23.9885</v>
      </c>
      <c r="JW192">
        <v>96.6387</v>
      </c>
      <c r="JX192">
        <v>94.6097</v>
      </c>
    </row>
    <row r="193" spans="1:284">
      <c r="A193">
        <v>177</v>
      </c>
      <c r="B193">
        <v>1759274422.1</v>
      </c>
      <c r="C193">
        <v>2884.09999990463</v>
      </c>
      <c r="D193" t="s">
        <v>784</v>
      </c>
      <c r="E193" t="s">
        <v>785</v>
      </c>
      <c r="F193">
        <v>5</v>
      </c>
      <c r="G193" t="s">
        <v>731</v>
      </c>
      <c r="H193" t="s">
        <v>419</v>
      </c>
      <c r="I193">
        <v>1759274419.1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0</v>
      </c>
      <c r="AH193">
        <v>0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4.8</v>
      </c>
      <c r="DA193">
        <v>0.5</v>
      </c>
      <c r="DB193" t="s">
        <v>421</v>
      </c>
      <c r="DC193">
        <v>2</v>
      </c>
      <c r="DD193">
        <v>1759274419.1</v>
      </c>
      <c r="DE193">
        <v>420.386333333333</v>
      </c>
      <c r="DF193">
        <v>419.992</v>
      </c>
      <c r="DG193">
        <v>24.0844666666667</v>
      </c>
      <c r="DH193">
        <v>23.9667666666667</v>
      </c>
      <c r="DI193">
        <v>418.395333333333</v>
      </c>
      <c r="DJ193">
        <v>23.7258666666667</v>
      </c>
      <c r="DK193">
        <v>500.003666666667</v>
      </c>
      <c r="DL193">
        <v>90.3766666666667</v>
      </c>
      <c r="DM193">
        <v>0.0325158666666667</v>
      </c>
      <c r="DN193">
        <v>30.3861333333333</v>
      </c>
      <c r="DO193">
        <v>30.0035333333333</v>
      </c>
      <c r="DP193">
        <v>999.9</v>
      </c>
      <c r="DQ193">
        <v>0</v>
      </c>
      <c r="DR193">
        <v>0</v>
      </c>
      <c r="DS193">
        <v>10000.4066666667</v>
      </c>
      <c r="DT193">
        <v>0</v>
      </c>
      <c r="DU193">
        <v>0.27582</v>
      </c>
      <c r="DV193">
        <v>0.394765</v>
      </c>
      <c r="DW193">
        <v>430.761</v>
      </c>
      <c r="DX193">
        <v>430.304666666667</v>
      </c>
      <c r="DY193">
        <v>0.117762333333333</v>
      </c>
      <c r="DZ193">
        <v>419.992</v>
      </c>
      <c r="EA193">
        <v>23.9667666666667</v>
      </c>
      <c r="EB193">
        <v>2.17667666666667</v>
      </c>
      <c r="EC193">
        <v>2.16603333333333</v>
      </c>
      <c r="ED193">
        <v>18.7916666666667</v>
      </c>
      <c r="EE193">
        <v>18.7132666666667</v>
      </c>
      <c r="EF193">
        <v>0.00500059</v>
      </c>
      <c r="EG193">
        <v>0</v>
      </c>
      <c r="EH193">
        <v>0</v>
      </c>
      <c r="EI193">
        <v>0</v>
      </c>
      <c r="EJ193">
        <v>594.466666666667</v>
      </c>
      <c r="EK193">
        <v>0.00500059</v>
      </c>
      <c r="EL193">
        <v>-11.4</v>
      </c>
      <c r="EM193">
        <v>-1.73333333333333</v>
      </c>
      <c r="EN193">
        <v>35.812</v>
      </c>
      <c r="EO193">
        <v>38.833</v>
      </c>
      <c r="EP193">
        <v>37.062</v>
      </c>
      <c r="EQ193">
        <v>38.958</v>
      </c>
      <c r="ER193">
        <v>38.0206666666667</v>
      </c>
      <c r="ES193">
        <v>0</v>
      </c>
      <c r="ET193">
        <v>0</v>
      </c>
      <c r="EU193">
        <v>0</v>
      </c>
      <c r="EV193">
        <v>1759274405.9</v>
      </c>
      <c r="EW193">
        <v>0</v>
      </c>
      <c r="EX193">
        <v>593.832</v>
      </c>
      <c r="EY193">
        <v>22.0000000904781</v>
      </c>
      <c r="EZ193">
        <v>27.0615384882488</v>
      </c>
      <c r="FA193">
        <v>-11.94</v>
      </c>
      <c r="FB193">
        <v>15</v>
      </c>
      <c r="FC193">
        <v>0</v>
      </c>
      <c r="FD193" t="s">
        <v>422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0.3999343</v>
      </c>
      <c r="FQ193">
        <v>0.04263807518797</v>
      </c>
      <c r="FR193">
        <v>0.0313884739579674</v>
      </c>
      <c r="FS193">
        <v>1</v>
      </c>
      <c r="FT193">
        <v>593.091176470588</v>
      </c>
      <c r="FU193">
        <v>17.3735677209897</v>
      </c>
      <c r="FV193">
        <v>5.82562128204359</v>
      </c>
      <c r="FW193">
        <v>-1</v>
      </c>
      <c r="FX193">
        <v>0.11663035</v>
      </c>
      <c r="FY193">
        <v>0.00170368421052649</v>
      </c>
      <c r="FZ193">
        <v>0.000801016933341612</v>
      </c>
      <c r="GA193">
        <v>1</v>
      </c>
      <c r="GB193">
        <v>2</v>
      </c>
      <c r="GC193">
        <v>2</v>
      </c>
      <c r="GD193" t="s">
        <v>423</v>
      </c>
      <c r="GE193">
        <v>3.13297</v>
      </c>
      <c r="GF193">
        <v>2.71051</v>
      </c>
      <c r="GG193">
        <v>0.0894748</v>
      </c>
      <c r="GH193">
        <v>0.0898809</v>
      </c>
      <c r="GI193">
        <v>0.103189</v>
      </c>
      <c r="GJ193">
        <v>0.103509</v>
      </c>
      <c r="GK193">
        <v>34298.6</v>
      </c>
      <c r="GL193">
        <v>36728.8</v>
      </c>
      <c r="GM193">
        <v>34080.9</v>
      </c>
      <c r="GN193">
        <v>36538.8</v>
      </c>
      <c r="GO193">
        <v>43158</v>
      </c>
      <c r="GP193">
        <v>47016</v>
      </c>
      <c r="GQ193">
        <v>53160.7</v>
      </c>
      <c r="GR193">
        <v>58391.6</v>
      </c>
      <c r="GS193">
        <v>1.9562</v>
      </c>
      <c r="GT193">
        <v>1.77358</v>
      </c>
      <c r="GU193">
        <v>0.0975095</v>
      </c>
      <c r="GV193">
        <v>0</v>
      </c>
      <c r="GW193">
        <v>28.4077</v>
      </c>
      <c r="GX193">
        <v>999.9</v>
      </c>
      <c r="GY193">
        <v>56.043</v>
      </c>
      <c r="GZ193">
        <v>31.36</v>
      </c>
      <c r="HA193">
        <v>28.5585</v>
      </c>
      <c r="HB193">
        <v>54.5306</v>
      </c>
      <c r="HC193">
        <v>48.101</v>
      </c>
      <c r="HD193">
        <v>1</v>
      </c>
      <c r="HE193">
        <v>0.0609883</v>
      </c>
      <c r="HF193">
        <v>-1.50073</v>
      </c>
      <c r="HG193">
        <v>20.1254</v>
      </c>
      <c r="HH193">
        <v>5.19872</v>
      </c>
      <c r="HI193">
        <v>12.004</v>
      </c>
      <c r="HJ193">
        <v>4.9754</v>
      </c>
      <c r="HK193">
        <v>3.294</v>
      </c>
      <c r="HL193">
        <v>9999</v>
      </c>
      <c r="HM193">
        <v>9999</v>
      </c>
      <c r="HN193">
        <v>58.3</v>
      </c>
      <c r="HO193">
        <v>9999</v>
      </c>
      <c r="HP193">
        <v>1.86325</v>
      </c>
      <c r="HQ193">
        <v>1.86812</v>
      </c>
      <c r="HR193">
        <v>1.86784</v>
      </c>
      <c r="HS193">
        <v>1.86905</v>
      </c>
      <c r="HT193">
        <v>1.86983</v>
      </c>
      <c r="HU193">
        <v>1.8659</v>
      </c>
      <c r="HV193">
        <v>1.86705</v>
      </c>
      <c r="HW193">
        <v>1.86843</v>
      </c>
      <c r="HX193">
        <v>5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1.992</v>
      </c>
      <c r="IL193">
        <v>0.3586</v>
      </c>
      <c r="IM193">
        <v>0.597718743632158</v>
      </c>
      <c r="IN193">
        <v>0.00361529761911597</v>
      </c>
      <c r="IO193">
        <v>-7.80012915215668e-07</v>
      </c>
      <c r="IP193">
        <v>2.42927914842525e-10</v>
      </c>
      <c r="IQ193">
        <v>-0.106260553314027</v>
      </c>
      <c r="IR193">
        <v>-0.0164637104937544</v>
      </c>
      <c r="IS193">
        <v>0.00201699861531707</v>
      </c>
      <c r="IT193">
        <v>-2.09568535815719e-05</v>
      </c>
      <c r="IU193">
        <v>6</v>
      </c>
      <c r="IV193">
        <v>2070</v>
      </c>
      <c r="IW193">
        <v>1</v>
      </c>
      <c r="IX193">
        <v>30</v>
      </c>
      <c r="IY193">
        <v>29321240.4</v>
      </c>
      <c r="IZ193">
        <v>29321240.4</v>
      </c>
      <c r="JA193">
        <v>0.992432</v>
      </c>
      <c r="JB193">
        <v>2.63672</v>
      </c>
      <c r="JC193">
        <v>1.54785</v>
      </c>
      <c r="JD193">
        <v>2.31079</v>
      </c>
      <c r="JE193">
        <v>1.64673</v>
      </c>
      <c r="JF193">
        <v>2.38037</v>
      </c>
      <c r="JG193">
        <v>34.5321</v>
      </c>
      <c r="JH193">
        <v>24.2188</v>
      </c>
      <c r="JI193">
        <v>18</v>
      </c>
      <c r="JJ193">
        <v>505.483</v>
      </c>
      <c r="JK193">
        <v>389.778</v>
      </c>
      <c r="JL193">
        <v>31.0018</v>
      </c>
      <c r="JM193">
        <v>28.1689</v>
      </c>
      <c r="JN193">
        <v>29.9999</v>
      </c>
      <c r="JO193">
        <v>28.1577</v>
      </c>
      <c r="JP193">
        <v>28.109</v>
      </c>
      <c r="JQ193">
        <v>19.9038</v>
      </c>
      <c r="JR193">
        <v>19.5036</v>
      </c>
      <c r="JS193">
        <v>17.4993</v>
      </c>
      <c r="JT193">
        <v>31.0005</v>
      </c>
      <c r="JU193">
        <v>420</v>
      </c>
      <c r="JV193">
        <v>23.9885</v>
      </c>
      <c r="JW193">
        <v>96.6388</v>
      </c>
      <c r="JX193">
        <v>94.6106</v>
      </c>
    </row>
    <row r="194" spans="1:284">
      <c r="A194">
        <v>178</v>
      </c>
      <c r="B194">
        <v>1759274424.1</v>
      </c>
      <c r="C194">
        <v>2886.09999990463</v>
      </c>
      <c r="D194" t="s">
        <v>786</v>
      </c>
      <c r="E194" t="s">
        <v>787</v>
      </c>
      <c r="F194">
        <v>5</v>
      </c>
      <c r="G194" t="s">
        <v>731</v>
      </c>
      <c r="H194" t="s">
        <v>419</v>
      </c>
      <c r="I194">
        <v>1759274421.1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0</v>
      </c>
      <c r="AH194">
        <v>0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4.8</v>
      </c>
      <c r="DA194">
        <v>0.5</v>
      </c>
      <c r="DB194" t="s">
        <v>421</v>
      </c>
      <c r="DC194">
        <v>2</v>
      </c>
      <c r="DD194">
        <v>1759274421.1</v>
      </c>
      <c r="DE194">
        <v>420.391</v>
      </c>
      <c r="DF194">
        <v>419.990666666667</v>
      </c>
      <c r="DG194">
        <v>24.0845666666667</v>
      </c>
      <c r="DH194">
        <v>23.9661</v>
      </c>
      <c r="DI194">
        <v>418.399666666667</v>
      </c>
      <c r="DJ194">
        <v>23.7259666666667</v>
      </c>
      <c r="DK194">
        <v>500.008</v>
      </c>
      <c r="DL194">
        <v>90.3766666666667</v>
      </c>
      <c r="DM194">
        <v>0.0324623</v>
      </c>
      <c r="DN194">
        <v>30.3858</v>
      </c>
      <c r="DO194">
        <v>29.9999</v>
      </c>
      <c r="DP194">
        <v>999.9</v>
      </c>
      <c r="DQ194">
        <v>0</v>
      </c>
      <c r="DR194">
        <v>0</v>
      </c>
      <c r="DS194">
        <v>10003.9733333333</v>
      </c>
      <c r="DT194">
        <v>0</v>
      </c>
      <c r="DU194">
        <v>0.27582</v>
      </c>
      <c r="DV194">
        <v>0.400573666666667</v>
      </c>
      <c r="DW194">
        <v>430.765666666667</v>
      </c>
      <c r="DX194">
        <v>430.303</v>
      </c>
      <c r="DY194">
        <v>0.118511333333333</v>
      </c>
      <c r="DZ194">
        <v>419.990666666667</v>
      </c>
      <c r="EA194">
        <v>23.9661</v>
      </c>
      <c r="EB194">
        <v>2.17668333333333</v>
      </c>
      <c r="EC194">
        <v>2.16597666666667</v>
      </c>
      <c r="ED194">
        <v>18.7917333333333</v>
      </c>
      <c r="EE194">
        <v>18.7128333333333</v>
      </c>
      <c r="EF194">
        <v>0.00500059</v>
      </c>
      <c r="EG194">
        <v>0</v>
      </c>
      <c r="EH194">
        <v>0</v>
      </c>
      <c r="EI194">
        <v>0</v>
      </c>
      <c r="EJ194">
        <v>592.933333333333</v>
      </c>
      <c r="EK194">
        <v>0.00500059</v>
      </c>
      <c r="EL194">
        <v>-9.83333333333333</v>
      </c>
      <c r="EM194">
        <v>-1.46666666666667</v>
      </c>
      <c r="EN194">
        <v>35.7913333333333</v>
      </c>
      <c r="EO194">
        <v>38.812</v>
      </c>
      <c r="EP194">
        <v>37.062</v>
      </c>
      <c r="EQ194">
        <v>38.9163333333333</v>
      </c>
      <c r="ER194">
        <v>38</v>
      </c>
      <c r="ES194">
        <v>0</v>
      </c>
      <c r="ET194">
        <v>0</v>
      </c>
      <c r="EU194">
        <v>0</v>
      </c>
      <c r="EV194">
        <v>1759274408.3</v>
      </c>
      <c r="EW194">
        <v>0</v>
      </c>
      <c r="EX194">
        <v>593.832</v>
      </c>
      <c r="EY194">
        <v>3.10000012746274</v>
      </c>
      <c r="EZ194">
        <v>39.2538460586433</v>
      </c>
      <c r="FA194">
        <v>-11.348</v>
      </c>
      <c r="FB194">
        <v>15</v>
      </c>
      <c r="FC194">
        <v>0</v>
      </c>
      <c r="FD194" t="s">
        <v>422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0.4033492</v>
      </c>
      <c r="FQ194">
        <v>-0.035433203007518</v>
      </c>
      <c r="FR194">
        <v>0.0292272169024011</v>
      </c>
      <c r="FS194">
        <v>1</v>
      </c>
      <c r="FT194">
        <v>593.408823529412</v>
      </c>
      <c r="FU194">
        <v>13.1382735771913</v>
      </c>
      <c r="FV194">
        <v>5.73033043124138</v>
      </c>
      <c r="FW194">
        <v>-1</v>
      </c>
      <c r="FX194">
        <v>0.1167798</v>
      </c>
      <c r="FY194">
        <v>0.00604285714285715</v>
      </c>
      <c r="FZ194">
        <v>0.00100456824556622</v>
      </c>
      <c r="GA194">
        <v>1</v>
      </c>
      <c r="GB194">
        <v>2</v>
      </c>
      <c r="GC194">
        <v>2</v>
      </c>
      <c r="GD194" t="s">
        <v>423</v>
      </c>
      <c r="GE194">
        <v>3.13312</v>
      </c>
      <c r="GF194">
        <v>2.71038</v>
      </c>
      <c r="GG194">
        <v>0.0894754</v>
      </c>
      <c r="GH194">
        <v>0.0898839</v>
      </c>
      <c r="GI194">
        <v>0.10319</v>
      </c>
      <c r="GJ194">
        <v>0.103511</v>
      </c>
      <c r="GK194">
        <v>34298.6</v>
      </c>
      <c r="GL194">
        <v>36728.8</v>
      </c>
      <c r="GM194">
        <v>34080.9</v>
      </c>
      <c r="GN194">
        <v>36538.9</v>
      </c>
      <c r="GO194">
        <v>43157.9</v>
      </c>
      <c r="GP194">
        <v>47016.2</v>
      </c>
      <c r="GQ194">
        <v>53160.8</v>
      </c>
      <c r="GR194">
        <v>58391.9</v>
      </c>
      <c r="GS194">
        <v>1.95648</v>
      </c>
      <c r="GT194">
        <v>1.7733</v>
      </c>
      <c r="GU194">
        <v>0.0975281</v>
      </c>
      <c r="GV194">
        <v>0</v>
      </c>
      <c r="GW194">
        <v>28.4091</v>
      </c>
      <c r="GX194">
        <v>999.9</v>
      </c>
      <c r="GY194">
        <v>56.043</v>
      </c>
      <c r="GZ194">
        <v>31.36</v>
      </c>
      <c r="HA194">
        <v>28.5564</v>
      </c>
      <c r="HB194">
        <v>54.3306</v>
      </c>
      <c r="HC194">
        <v>47.7684</v>
      </c>
      <c r="HD194">
        <v>1</v>
      </c>
      <c r="HE194">
        <v>0.0609731</v>
      </c>
      <c r="HF194">
        <v>-1.50685</v>
      </c>
      <c r="HG194">
        <v>20.1252</v>
      </c>
      <c r="HH194">
        <v>5.19902</v>
      </c>
      <c r="HI194">
        <v>12.0041</v>
      </c>
      <c r="HJ194">
        <v>4.9755</v>
      </c>
      <c r="HK194">
        <v>3.294</v>
      </c>
      <c r="HL194">
        <v>9999</v>
      </c>
      <c r="HM194">
        <v>9999</v>
      </c>
      <c r="HN194">
        <v>58.3</v>
      </c>
      <c r="HO194">
        <v>9999</v>
      </c>
      <c r="HP194">
        <v>1.86325</v>
      </c>
      <c r="HQ194">
        <v>1.86812</v>
      </c>
      <c r="HR194">
        <v>1.86786</v>
      </c>
      <c r="HS194">
        <v>1.86905</v>
      </c>
      <c r="HT194">
        <v>1.86982</v>
      </c>
      <c r="HU194">
        <v>1.86589</v>
      </c>
      <c r="HV194">
        <v>1.86704</v>
      </c>
      <c r="HW194">
        <v>1.86844</v>
      </c>
      <c r="HX194">
        <v>5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1.992</v>
      </c>
      <c r="IL194">
        <v>0.3586</v>
      </c>
      <c r="IM194">
        <v>0.597718743632158</v>
      </c>
      <c r="IN194">
        <v>0.00361529761911597</v>
      </c>
      <c r="IO194">
        <v>-7.80012915215668e-07</v>
      </c>
      <c r="IP194">
        <v>2.42927914842525e-10</v>
      </c>
      <c r="IQ194">
        <v>-0.106260553314027</v>
      </c>
      <c r="IR194">
        <v>-0.0164637104937544</v>
      </c>
      <c r="IS194">
        <v>0.00201699861531707</v>
      </c>
      <c r="IT194">
        <v>-2.09568535815719e-05</v>
      </c>
      <c r="IU194">
        <v>6</v>
      </c>
      <c r="IV194">
        <v>2070</v>
      </c>
      <c r="IW194">
        <v>1</v>
      </c>
      <c r="IX194">
        <v>30</v>
      </c>
      <c r="IY194">
        <v>29321240.4</v>
      </c>
      <c r="IZ194">
        <v>29321240.4</v>
      </c>
      <c r="JA194">
        <v>0.993652</v>
      </c>
      <c r="JB194">
        <v>2.64404</v>
      </c>
      <c r="JC194">
        <v>1.54785</v>
      </c>
      <c r="JD194">
        <v>2.31201</v>
      </c>
      <c r="JE194">
        <v>1.64551</v>
      </c>
      <c r="JF194">
        <v>2.27173</v>
      </c>
      <c r="JG194">
        <v>34.5321</v>
      </c>
      <c r="JH194">
        <v>24.2101</v>
      </c>
      <c r="JI194">
        <v>18</v>
      </c>
      <c r="JJ194">
        <v>505.657</v>
      </c>
      <c r="JK194">
        <v>389.623</v>
      </c>
      <c r="JL194">
        <v>30.9994</v>
      </c>
      <c r="JM194">
        <v>28.1683</v>
      </c>
      <c r="JN194">
        <v>29.9999</v>
      </c>
      <c r="JO194">
        <v>28.1568</v>
      </c>
      <c r="JP194">
        <v>28.108</v>
      </c>
      <c r="JQ194">
        <v>19.9034</v>
      </c>
      <c r="JR194">
        <v>19.5036</v>
      </c>
      <c r="JS194">
        <v>17.4993</v>
      </c>
      <c r="JT194">
        <v>31.0644</v>
      </c>
      <c r="JU194">
        <v>420</v>
      </c>
      <c r="JV194">
        <v>23.9885</v>
      </c>
      <c r="JW194">
        <v>96.6389</v>
      </c>
      <c r="JX194">
        <v>94.6111</v>
      </c>
    </row>
    <row r="195" spans="1:284">
      <c r="A195">
        <v>179</v>
      </c>
      <c r="B195">
        <v>1759274426.1</v>
      </c>
      <c r="C195">
        <v>2888.09999990463</v>
      </c>
      <c r="D195" t="s">
        <v>788</v>
      </c>
      <c r="E195" t="s">
        <v>789</v>
      </c>
      <c r="F195">
        <v>5</v>
      </c>
      <c r="G195" t="s">
        <v>731</v>
      </c>
      <c r="H195" t="s">
        <v>419</v>
      </c>
      <c r="I195">
        <v>1759274423.1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0</v>
      </c>
      <c r="AH195">
        <v>0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4.8</v>
      </c>
      <c r="DA195">
        <v>0.5</v>
      </c>
      <c r="DB195" t="s">
        <v>421</v>
      </c>
      <c r="DC195">
        <v>2</v>
      </c>
      <c r="DD195">
        <v>1759274423.1</v>
      </c>
      <c r="DE195">
        <v>420.390333333333</v>
      </c>
      <c r="DF195">
        <v>420.007666666667</v>
      </c>
      <c r="DG195">
        <v>24.0844</v>
      </c>
      <c r="DH195">
        <v>23.9661666666667</v>
      </c>
      <c r="DI195">
        <v>418.399</v>
      </c>
      <c r="DJ195">
        <v>23.7258</v>
      </c>
      <c r="DK195">
        <v>500.027666666667</v>
      </c>
      <c r="DL195">
        <v>90.3759</v>
      </c>
      <c r="DM195">
        <v>0.0324075666666667</v>
      </c>
      <c r="DN195">
        <v>30.3852666666667</v>
      </c>
      <c r="DO195">
        <v>29.999</v>
      </c>
      <c r="DP195">
        <v>999.9</v>
      </c>
      <c r="DQ195">
        <v>0</v>
      </c>
      <c r="DR195">
        <v>0</v>
      </c>
      <c r="DS195">
        <v>10006.2666666667</v>
      </c>
      <c r="DT195">
        <v>0</v>
      </c>
      <c r="DU195">
        <v>0.27582</v>
      </c>
      <c r="DV195">
        <v>0.382883666666667</v>
      </c>
      <c r="DW195">
        <v>430.765</v>
      </c>
      <c r="DX195">
        <v>430.320666666667</v>
      </c>
      <c r="DY195">
        <v>0.118278666666667</v>
      </c>
      <c r="DZ195">
        <v>420.007666666667</v>
      </c>
      <c r="EA195">
        <v>23.9661666666667</v>
      </c>
      <c r="EB195">
        <v>2.17665</v>
      </c>
      <c r="EC195">
        <v>2.16596333333333</v>
      </c>
      <c r="ED195">
        <v>18.7915</v>
      </c>
      <c r="EE195">
        <v>18.7127666666667</v>
      </c>
      <c r="EF195">
        <v>0.00500059</v>
      </c>
      <c r="EG195">
        <v>0</v>
      </c>
      <c r="EH195">
        <v>0</v>
      </c>
      <c r="EI195">
        <v>0</v>
      </c>
      <c r="EJ195">
        <v>594.566666666667</v>
      </c>
      <c r="EK195">
        <v>0.00500059</v>
      </c>
      <c r="EL195">
        <v>-9.26666666666667</v>
      </c>
      <c r="EM195">
        <v>-2.26666666666667</v>
      </c>
      <c r="EN195">
        <v>35.7706666666667</v>
      </c>
      <c r="EO195">
        <v>38.7913333333333</v>
      </c>
      <c r="EP195">
        <v>37.0413333333333</v>
      </c>
      <c r="EQ195">
        <v>38.8956666666667</v>
      </c>
      <c r="ER195">
        <v>38</v>
      </c>
      <c r="ES195">
        <v>0</v>
      </c>
      <c r="ET195">
        <v>0</v>
      </c>
      <c r="EU195">
        <v>0</v>
      </c>
      <c r="EV195">
        <v>1759274410.1</v>
      </c>
      <c r="EW195">
        <v>0</v>
      </c>
      <c r="EX195">
        <v>593.165384615384</v>
      </c>
      <c r="EY195">
        <v>1.71282057602113</v>
      </c>
      <c r="EZ195">
        <v>31.1965810667912</v>
      </c>
      <c r="FA195">
        <v>-10.6423076923077</v>
      </c>
      <c r="FB195">
        <v>15</v>
      </c>
      <c r="FC195">
        <v>0</v>
      </c>
      <c r="FD195" t="s">
        <v>422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0.3996764</v>
      </c>
      <c r="FQ195">
        <v>-0.0769209022556389</v>
      </c>
      <c r="FR195">
        <v>0.0305061184640065</v>
      </c>
      <c r="FS195">
        <v>1</v>
      </c>
      <c r="FT195">
        <v>593.158823529412</v>
      </c>
      <c r="FU195">
        <v>9.96791449852815</v>
      </c>
      <c r="FV195">
        <v>5.71402390650863</v>
      </c>
      <c r="FW195">
        <v>-1</v>
      </c>
      <c r="FX195">
        <v>0.11691305</v>
      </c>
      <c r="FY195">
        <v>0.00888708270676697</v>
      </c>
      <c r="FZ195">
        <v>0.00109905743594227</v>
      </c>
      <c r="GA195">
        <v>1</v>
      </c>
      <c r="GB195">
        <v>2</v>
      </c>
      <c r="GC195">
        <v>2</v>
      </c>
      <c r="GD195" t="s">
        <v>423</v>
      </c>
      <c r="GE195">
        <v>3.13297</v>
      </c>
      <c r="GF195">
        <v>2.71055</v>
      </c>
      <c r="GG195">
        <v>0.0894761</v>
      </c>
      <c r="GH195">
        <v>0.0898858</v>
      </c>
      <c r="GI195">
        <v>0.103188</v>
      </c>
      <c r="GJ195">
        <v>0.103512</v>
      </c>
      <c r="GK195">
        <v>34298.6</v>
      </c>
      <c r="GL195">
        <v>36728.8</v>
      </c>
      <c r="GM195">
        <v>34080.9</v>
      </c>
      <c r="GN195">
        <v>36538.9</v>
      </c>
      <c r="GO195">
        <v>43158</v>
      </c>
      <c r="GP195">
        <v>47016.2</v>
      </c>
      <c r="GQ195">
        <v>53160.8</v>
      </c>
      <c r="GR195">
        <v>58392.1</v>
      </c>
      <c r="GS195">
        <v>1.95607</v>
      </c>
      <c r="GT195">
        <v>1.77363</v>
      </c>
      <c r="GU195">
        <v>0.0976212</v>
      </c>
      <c r="GV195">
        <v>0</v>
      </c>
      <c r="GW195">
        <v>28.4107</v>
      </c>
      <c r="GX195">
        <v>999.9</v>
      </c>
      <c r="GY195">
        <v>56.043</v>
      </c>
      <c r="GZ195">
        <v>31.36</v>
      </c>
      <c r="HA195">
        <v>28.5537</v>
      </c>
      <c r="HB195">
        <v>54.1906</v>
      </c>
      <c r="HC195">
        <v>48.0889</v>
      </c>
      <c r="HD195">
        <v>1</v>
      </c>
      <c r="HE195">
        <v>0.0609502</v>
      </c>
      <c r="HF195">
        <v>-1.67145</v>
      </c>
      <c r="HG195">
        <v>20.1235</v>
      </c>
      <c r="HH195">
        <v>5.19902</v>
      </c>
      <c r="HI195">
        <v>12.0041</v>
      </c>
      <c r="HJ195">
        <v>4.97565</v>
      </c>
      <c r="HK195">
        <v>3.294</v>
      </c>
      <c r="HL195">
        <v>9999</v>
      </c>
      <c r="HM195">
        <v>9999</v>
      </c>
      <c r="HN195">
        <v>58.3</v>
      </c>
      <c r="HO195">
        <v>9999</v>
      </c>
      <c r="HP195">
        <v>1.86325</v>
      </c>
      <c r="HQ195">
        <v>1.86811</v>
      </c>
      <c r="HR195">
        <v>1.86787</v>
      </c>
      <c r="HS195">
        <v>1.86905</v>
      </c>
      <c r="HT195">
        <v>1.86982</v>
      </c>
      <c r="HU195">
        <v>1.86589</v>
      </c>
      <c r="HV195">
        <v>1.86704</v>
      </c>
      <c r="HW195">
        <v>1.86843</v>
      </c>
      <c r="HX195">
        <v>5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1.991</v>
      </c>
      <c r="IL195">
        <v>0.3586</v>
      </c>
      <c r="IM195">
        <v>0.597718743632158</v>
      </c>
      <c r="IN195">
        <v>0.00361529761911597</v>
      </c>
      <c r="IO195">
        <v>-7.80012915215668e-07</v>
      </c>
      <c r="IP195">
        <v>2.42927914842525e-10</v>
      </c>
      <c r="IQ195">
        <v>-0.106260553314027</v>
      </c>
      <c r="IR195">
        <v>-0.0164637104937544</v>
      </c>
      <c r="IS195">
        <v>0.00201699861531707</v>
      </c>
      <c r="IT195">
        <v>-2.09568535815719e-05</v>
      </c>
      <c r="IU195">
        <v>6</v>
      </c>
      <c r="IV195">
        <v>2070</v>
      </c>
      <c r="IW195">
        <v>1</v>
      </c>
      <c r="IX195">
        <v>30</v>
      </c>
      <c r="IY195">
        <v>29321240.4</v>
      </c>
      <c r="IZ195">
        <v>29321240.4</v>
      </c>
      <c r="JA195">
        <v>0.993652</v>
      </c>
      <c r="JB195">
        <v>2.63428</v>
      </c>
      <c r="JC195">
        <v>1.54785</v>
      </c>
      <c r="JD195">
        <v>2.31201</v>
      </c>
      <c r="JE195">
        <v>1.64673</v>
      </c>
      <c r="JF195">
        <v>2.37305</v>
      </c>
      <c r="JG195">
        <v>34.5321</v>
      </c>
      <c r="JH195">
        <v>24.2188</v>
      </c>
      <c r="JI195">
        <v>18</v>
      </c>
      <c r="JJ195">
        <v>505.383</v>
      </c>
      <c r="JK195">
        <v>389.797</v>
      </c>
      <c r="JL195">
        <v>31.001</v>
      </c>
      <c r="JM195">
        <v>28.1671</v>
      </c>
      <c r="JN195">
        <v>29.9999</v>
      </c>
      <c r="JO195">
        <v>28.1557</v>
      </c>
      <c r="JP195">
        <v>28.1078</v>
      </c>
      <c r="JQ195">
        <v>19.9025</v>
      </c>
      <c r="JR195">
        <v>19.5036</v>
      </c>
      <c r="JS195">
        <v>17.4993</v>
      </c>
      <c r="JT195">
        <v>31.0644</v>
      </c>
      <c r="JU195">
        <v>420</v>
      </c>
      <c r="JV195">
        <v>23.9885</v>
      </c>
      <c r="JW195">
        <v>96.6389</v>
      </c>
      <c r="JX195">
        <v>94.6112</v>
      </c>
    </row>
    <row r="196" spans="1:284">
      <c r="A196">
        <v>180</v>
      </c>
      <c r="B196">
        <v>1759274764</v>
      </c>
      <c r="C196">
        <v>3226</v>
      </c>
      <c r="D196" t="s">
        <v>790</v>
      </c>
      <c r="E196" t="s">
        <v>791</v>
      </c>
      <c r="F196">
        <v>5</v>
      </c>
      <c r="G196" t="s">
        <v>792</v>
      </c>
      <c r="H196" t="s">
        <v>419</v>
      </c>
      <c r="I196">
        <v>1759274761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0</v>
      </c>
      <c r="AH196">
        <v>0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4.38</v>
      </c>
      <c r="DA196">
        <v>0.5</v>
      </c>
      <c r="DB196" t="s">
        <v>421</v>
      </c>
      <c r="DC196">
        <v>2</v>
      </c>
      <c r="DD196">
        <v>1759274761</v>
      </c>
      <c r="DE196">
        <v>420.4712</v>
      </c>
      <c r="DF196">
        <v>419.9872</v>
      </c>
      <c r="DG196">
        <v>24.02838</v>
      </c>
      <c r="DH196">
        <v>23.85838</v>
      </c>
      <c r="DI196">
        <v>418.4794</v>
      </c>
      <c r="DJ196">
        <v>23.67206</v>
      </c>
      <c r="DK196">
        <v>499.9564</v>
      </c>
      <c r="DL196">
        <v>90.37198</v>
      </c>
      <c r="DM196">
        <v>0.03163966</v>
      </c>
      <c r="DN196">
        <v>30.39276</v>
      </c>
      <c r="DO196">
        <v>30.01718</v>
      </c>
      <c r="DP196">
        <v>999.9</v>
      </c>
      <c r="DQ196">
        <v>0</v>
      </c>
      <c r="DR196">
        <v>0</v>
      </c>
      <c r="DS196">
        <v>9993.864</v>
      </c>
      <c r="DT196">
        <v>0</v>
      </c>
      <c r="DU196">
        <v>0.330984</v>
      </c>
      <c r="DV196">
        <v>0.484137</v>
      </c>
      <c r="DW196">
        <v>430.8234</v>
      </c>
      <c r="DX196">
        <v>430.2522</v>
      </c>
      <c r="DY196">
        <v>0.1699882</v>
      </c>
      <c r="DZ196">
        <v>419.9872</v>
      </c>
      <c r="EA196">
        <v>23.85838</v>
      </c>
      <c r="EB196">
        <v>2.171488</v>
      </c>
      <c r="EC196">
        <v>2.156128</v>
      </c>
      <c r="ED196">
        <v>18.75352</v>
      </c>
      <c r="EE196">
        <v>18.64002</v>
      </c>
      <c r="EF196">
        <v>0.00500059</v>
      </c>
      <c r="EG196">
        <v>0</v>
      </c>
      <c r="EH196">
        <v>0</v>
      </c>
      <c r="EI196">
        <v>0</v>
      </c>
      <c r="EJ196">
        <v>566.36</v>
      </c>
      <c r="EK196">
        <v>0.00500059</v>
      </c>
      <c r="EL196">
        <v>-4.8</v>
      </c>
      <c r="EM196">
        <v>0.3</v>
      </c>
      <c r="EN196">
        <v>36</v>
      </c>
      <c r="EO196">
        <v>39.3874</v>
      </c>
      <c r="EP196">
        <v>37.375</v>
      </c>
      <c r="EQ196">
        <v>39.7748</v>
      </c>
      <c r="ER196">
        <v>38.3246</v>
      </c>
      <c r="ES196">
        <v>0</v>
      </c>
      <c r="ET196">
        <v>0</v>
      </c>
      <c r="EU196">
        <v>0</v>
      </c>
      <c r="EV196">
        <v>1759274747.9</v>
      </c>
      <c r="EW196">
        <v>0</v>
      </c>
      <c r="EX196">
        <v>570.168</v>
      </c>
      <c r="EY196">
        <v>-6.50769239845022</v>
      </c>
      <c r="EZ196">
        <v>36.4615385402119</v>
      </c>
      <c r="FA196">
        <v>-8.656</v>
      </c>
      <c r="FB196">
        <v>15</v>
      </c>
      <c r="FC196">
        <v>0</v>
      </c>
      <c r="FD196" t="s">
        <v>422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0.468815476190476</v>
      </c>
      <c r="FQ196">
        <v>0.031511376623377</v>
      </c>
      <c r="FR196">
        <v>0.0222641328889551</v>
      </c>
      <c r="FS196">
        <v>1</v>
      </c>
      <c r="FT196">
        <v>569.220588235294</v>
      </c>
      <c r="FU196">
        <v>5.40106937407541</v>
      </c>
      <c r="FV196">
        <v>6.37973719778509</v>
      </c>
      <c r="FW196">
        <v>-1</v>
      </c>
      <c r="FX196">
        <v>0.185556428571429</v>
      </c>
      <c r="FY196">
        <v>-0.0727217142857143</v>
      </c>
      <c r="FZ196">
        <v>0.0104603223822278</v>
      </c>
      <c r="GA196">
        <v>1</v>
      </c>
      <c r="GB196">
        <v>2</v>
      </c>
      <c r="GC196">
        <v>2</v>
      </c>
      <c r="GD196" t="s">
        <v>423</v>
      </c>
      <c r="GE196">
        <v>3.13305</v>
      </c>
      <c r="GF196">
        <v>2.70977</v>
      </c>
      <c r="GG196">
        <v>0.0895113</v>
      </c>
      <c r="GH196">
        <v>0.0899072</v>
      </c>
      <c r="GI196">
        <v>0.103068</v>
      </c>
      <c r="GJ196">
        <v>0.103276</v>
      </c>
      <c r="GK196">
        <v>34306.5</v>
      </c>
      <c r="GL196">
        <v>36740.7</v>
      </c>
      <c r="GM196">
        <v>34089.3</v>
      </c>
      <c r="GN196">
        <v>36550.8</v>
      </c>
      <c r="GO196">
        <v>43171.9</v>
      </c>
      <c r="GP196">
        <v>47042.7</v>
      </c>
      <c r="GQ196">
        <v>53171.6</v>
      </c>
      <c r="GR196">
        <v>58409.8</v>
      </c>
      <c r="GS196">
        <v>1.9584</v>
      </c>
      <c r="GT196">
        <v>1.77523</v>
      </c>
      <c r="GU196">
        <v>0.0928156</v>
      </c>
      <c r="GV196">
        <v>0</v>
      </c>
      <c r="GW196">
        <v>28.4979</v>
      </c>
      <c r="GX196">
        <v>999.9</v>
      </c>
      <c r="GY196">
        <v>56.141</v>
      </c>
      <c r="GZ196">
        <v>31.33</v>
      </c>
      <c r="HA196">
        <v>28.5592</v>
      </c>
      <c r="HB196">
        <v>54.8306</v>
      </c>
      <c r="HC196">
        <v>48.0409</v>
      </c>
      <c r="HD196">
        <v>1</v>
      </c>
      <c r="HE196">
        <v>0.0493877</v>
      </c>
      <c r="HF196">
        <v>-1.4926</v>
      </c>
      <c r="HG196">
        <v>20.1258</v>
      </c>
      <c r="HH196">
        <v>5.19797</v>
      </c>
      <c r="HI196">
        <v>12.0043</v>
      </c>
      <c r="HJ196">
        <v>4.97385</v>
      </c>
      <c r="HK196">
        <v>3.294</v>
      </c>
      <c r="HL196">
        <v>9999</v>
      </c>
      <c r="HM196">
        <v>9999</v>
      </c>
      <c r="HN196">
        <v>58.4</v>
      </c>
      <c r="HO196">
        <v>9999</v>
      </c>
      <c r="HP196">
        <v>1.86325</v>
      </c>
      <c r="HQ196">
        <v>1.86813</v>
      </c>
      <c r="HR196">
        <v>1.86784</v>
      </c>
      <c r="HS196">
        <v>1.86905</v>
      </c>
      <c r="HT196">
        <v>1.86983</v>
      </c>
      <c r="HU196">
        <v>1.86595</v>
      </c>
      <c r="HV196">
        <v>1.86701</v>
      </c>
      <c r="HW196">
        <v>1.86844</v>
      </c>
      <c r="HX196">
        <v>5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1.991</v>
      </c>
      <c r="IL196">
        <v>0.3565</v>
      </c>
      <c r="IM196">
        <v>0.597718743632158</v>
      </c>
      <c r="IN196">
        <v>0.00361529761911597</v>
      </c>
      <c r="IO196">
        <v>-7.80012915215668e-07</v>
      </c>
      <c r="IP196">
        <v>2.42927914842525e-10</v>
      </c>
      <c r="IQ196">
        <v>-0.106260553314027</v>
      </c>
      <c r="IR196">
        <v>-0.0164637104937544</v>
      </c>
      <c r="IS196">
        <v>0.00201699861531707</v>
      </c>
      <c r="IT196">
        <v>-2.09568535815719e-05</v>
      </c>
      <c r="IU196">
        <v>6</v>
      </c>
      <c r="IV196">
        <v>2070</v>
      </c>
      <c r="IW196">
        <v>1</v>
      </c>
      <c r="IX196">
        <v>30</v>
      </c>
      <c r="IY196">
        <v>29321246.1</v>
      </c>
      <c r="IZ196">
        <v>29321246.1</v>
      </c>
      <c r="JA196">
        <v>0.993652</v>
      </c>
      <c r="JB196">
        <v>2.64282</v>
      </c>
      <c r="JC196">
        <v>1.54785</v>
      </c>
      <c r="JD196">
        <v>2.31079</v>
      </c>
      <c r="JE196">
        <v>1.64673</v>
      </c>
      <c r="JF196">
        <v>2.34009</v>
      </c>
      <c r="JG196">
        <v>34.4636</v>
      </c>
      <c r="JH196">
        <v>24.2188</v>
      </c>
      <c r="JI196">
        <v>18</v>
      </c>
      <c r="JJ196">
        <v>505.714</v>
      </c>
      <c r="JK196">
        <v>389.771</v>
      </c>
      <c r="JL196">
        <v>31.099</v>
      </c>
      <c r="JM196">
        <v>28.0158</v>
      </c>
      <c r="JN196">
        <v>29.9999</v>
      </c>
      <c r="JO196">
        <v>28.0202</v>
      </c>
      <c r="JP196">
        <v>27.9748</v>
      </c>
      <c r="JQ196">
        <v>19.9022</v>
      </c>
      <c r="JR196">
        <v>19.7197</v>
      </c>
      <c r="JS196">
        <v>18.654</v>
      </c>
      <c r="JT196">
        <v>31.0868</v>
      </c>
      <c r="JU196">
        <v>420</v>
      </c>
      <c r="JV196">
        <v>23.9522</v>
      </c>
      <c r="JW196">
        <v>96.6601</v>
      </c>
      <c r="JX196">
        <v>94.6407</v>
      </c>
    </row>
    <row r="197" spans="1:284">
      <c r="A197">
        <v>181</v>
      </c>
      <c r="B197">
        <v>1759274766</v>
      </c>
      <c r="C197">
        <v>3228</v>
      </c>
      <c r="D197" t="s">
        <v>793</v>
      </c>
      <c r="E197" t="s">
        <v>794</v>
      </c>
      <c r="F197">
        <v>5</v>
      </c>
      <c r="G197" t="s">
        <v>792</v>
      </c>
      <c r="H197" t="s">
        <v>419</v>
      </c>
      <c r="I197">
        <v>1759274762.75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(DN197+(U197+2*0.95*5.67E-8*(((DN197+$B$7)+273)^4-(DN197+273)^4)-44100*J197)/(1.84*29.3*R197+8*0.95*5.67E-8*(DN197+273)^3))</f>
        <v>0</v>
      </c>
      <c r="W197">
        <f>($C$7*DO197+$D$7*DP197+$E$7*V197)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2*0.95*5.67E-8*(((DN197+$B$7)+273)^4-(W197+273)^4)</f>
        <v>0</v>
      </c>
      <c r="AF197">
        <f>U197+AE197+AC197+AD197</f>
        <v>0</v>
      </c>
      <c r="AG197">
        <v>0</v>
      </c>
      <c r="AH197">
        <v>0</v>
      </c>
      <c r="AI197">
        <f>IF(AG197*$H$13&gt;=AK197,1.0,(AK197/(AK197-AG197*$H$13)))</f>
        <v>0</v>
      </c>
      <c r="AJ197">
        <f>(AI197-1)*100</f>
        <v>0</v>
      </c>
      <c r="AK197">
        <f>MAX(0,($B$13+$C$13*DS197)/(1+$D$13*DS197)*DL197/(DN197+273)*$E$13)</f>
        <v>0</v>
      </c>
      <c r="AL197" t="s">
        <v>420</v>
      </c>
      <c r="AM197" t="s">
        <v>420</v>
      </c>
      <c r="AN197">
        <v>0</v>
      </c>
      <c r="AO197">
        <v>0</v>
      </c>
      <c r="AP197">
        <f>1-AN197/AO197</f>
        <v>0</v>
      </c>
      <c r="AQ197">
        <v>0</v>
      </c>
      <c r="AR197" t="s">
        <v>420</v>
      </c>
      <c r="AS197" t="s">
        <v>420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420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$B$11*DT197+$C$11*DU197+$F$11*EF197*(1-EI197)</f>
        <v>0</v>
      </c>
      <c r="CW197">
        <f>CV197*CX197</f>
        <v>0</v>
      </c>
      <c r="CX197">
        <f>($B$11*$D$9+$C$11*$D$9+$F$11*((ES197+EK197)/MAX(ES197+EK197+ET197, 0.1)*$I$9+ET197/MAX(ES197+EK197+ET197, 0.1)*$J$9))/($B$11+$C$11+$F$11)</f>
        <v>0</v>
      </c>
      <c r="CY197">
        <f>($B$11*$K$9+$C$11*$K$9+$F$11*((ES197+EK197)/MAX(ES197+EK197+ET197, 0.1)*$P$9+ET197/MAX(ES197+EK197+ET197, 0.1)*$Q$9))/($B$11+$C$11+$F$11)</f>
        <v>0</v>
      </c>
      <c r="CZ197">
        <v>4.38</v>
      </c>
      <c r="DA197">
        <v>0.5</v>
      </c>
      <c r="DB197" t="s">
        <v>421</v>
      </c>
      <c r="DC197">
        <v>2</v>
      </c>
      <c r="DD197">
        <v>1759274762.75</v>
      </c>
      <c r="DE197">
        <v>420.467</v>
      </c>
      <c r="DF197">
        <v>419.99925</v>
      </c>
      <c r="DG197">
        <v>24.031375</v>
      </c>
      <c r="DH197">
        <v>23.871175</v>
      </c>
      <c r="DI197">
        <v>418.475</v>
      </c>
      <c r="DJ197">
        <v>23.67495</v>
      </c>
      <c r="DK197">
        <v>499.97325</v>
      </c>
      <c r="DL197">
        <v>90.371325</v>
      </c>
      <c r="DM197">
        <v>0.0317346</v>
      </c>
      <c r="DN197">
        <v>30.39085</v>
      </c>
      <c r="DO197">
        <v>30.013775</v>
      </c>
      <c r="DP197">
        <v>999.9</v>
      </c>
      <c r="DQ197">
        <v>0</v>
      </c>
      <c r="DR197">
        <v>0</v>
      </c>
      <c r="DS197">
        <v>9993.7375</v>
      </c>
      <c r="DT197">
        <v>0</v>
      </c>
      <c r="DU197">
        <v>0.330984</v>
      </c>
      <c r="DV197">
        <v>0.467743</v>
      </c>
      <c r="DW197">
        <v>430.82025</v>
      </c>
      <c r="DX197">
        <v>430.27025</v>
      </c>
      <c r="DY197">
        <v>0.16020575</v>
      </c>
      <c r="DZ197">
        <v>419.99925</v>
      </c>
      <c r="EA197">
        <v>23.871175</v>
      </c>
      <c r="EB197">
        <v>2.171745</v>
      </c>
      <c r="EC197">
        <v>2.15727</v>
      </c>
      <c r="ED197">
        <v>18.755425</v>
      </c>
      <c r="EE197">
        <v>18.648475</v>
      </c>
      <c r="EF197">
        <v>0.00500059</v>
      </c>
      <c r="EG197">
        <v>0</v>
      </c>
      <c r="EH197">
        <v>0</v>
      </c>
      <c r="EI197">
        <v>0</v>
      </c>
      <c r="EJ197">
        <v>568.875</v>
      </c>
      <c r="EK197">
        <v>0.00500059</v>
      </c>
      <c r="EL197">
        <v>-4.125</v>
      </c>
      <c r="EM197">
        <v>0.375</v>
      </c>
      <c r="EN197">
        <v>36</v>
      </c>
      <c r="EO197">
        <v>39.35925</v>
      </c>
      <c r="EP197">
        <v>37.35925</v>
      </c>
      <c r="EQ197">
        <v>39.73425</v>
      </c>
      <c r="ER197">
        <v>38.312</v>
      </c>
      <c r="ES197">
        <v>0</v>
      </c>
      <c r="ET197">
        <v>0</v>
      </c>
      <c r="EU197">
        <v>0</v>
      </c>
      <c r="EV197">
        <v>1759274750.3</v>
      </c>
      <c r="EW197">
        <v>0</v>
      </c>
      <c r="EX197">
        <v>570.948</v>
      </c>
      <c r="EY197">
        <v>11.984615127811</v>
      </c>
      <c r="EZ197">
        <v>25.2307696373975</v>
      </c>
      <c r="FA197">
        <v>-8.628</v>
      </c>
      <c r="FB197">
        <v>15</v>
      </c>
      <c r="FC197">
        <v>0</v>
      </c>
      <c r="FD197" t="s">
        <v>422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0.46412365</v>
      </c>
      <c r="FQ197">
        <v>0.0644757744360891</v>
      </c>
      <c r="FR197">
        <v>0.021739297480082</v>
      </c>
      <c r="FS197">
        <v>1</v>
      </c>
      <c r="FT197">
        <v>569.335294117647</v>
      </c>
      <c r="FU197">
        <v>7.86554608174746</v>
      </c>
      <c r="FV197">
        <v>6.42224453859356</v>
      </c>
      <c r="FW197">
        <v>-1</v>
      </c>
      <c r="FX197">
        <v>0.1833631</v>
      </c>
      <c r="FY197">
        <v>-0.0992334135338345</v>
      </c>
      <c r="FZ197">
        <v>0.0125067084594629</v>
      </c>
      <c r="GA197">
        <v>1</v>
      </c>
      <c r="GB197">
        <v>2</v>
      </c>
      <c r="GC197">
        <v>2</v>
      </c>
      <c r="GD197" t="s">
        <v>423</v>
      </c>
      <c r="GE197">
        <v>3.133</v>
      </c>
      <c r="GF197">
        <v>2.70974</v>
      </c>
      <c r="GG197">
        <v>0.0895127</v>
      </c>
      <c r="GH197">
        <v>0.0899047</v>
      </c>
      <c r="GI197">
        <v>0.103093</v>
      </c>
      <c r="GJ197">
        <v>0.103282</v>
      </c>
      <c r="GK197">
        <v>34306.6</v>
      </c>
      <c r="GL197">
        <v>36740.8</v>
      </c>
      <c r="GM197">
        <v>34089.5</v>
      </c>
      <c r="GN197">
        <v>36550.8</v>
      </c>
      <c r="GO197">
        <v>43170.8</v>
      </c>
      <c r="GP197">
        <v>47042.3</v>
      </c>
      <c r="GQ197">
        <v>53171.7</v>
      </c>
      <c r="GR197">
        <v>58409.7</v>
      </c>
      <c r="GS197">
        <v>1.9583</v>
      </c>
      <c r="GT197">
        <v>1.7753</v>
      </c>
      <c r="GU197">
        <v>0.0922009</v>
      </c>
      <c r="GV197">
        <v>0</v>
      </c>
      <c r="GW197">
        <v>28.4994</v>
      </c>
      <c r="GX197">
        <v>999.9</v>
      </c>
      <c r="GY197">
        <v>56.141</v>
      </c>
      <c r="GZ197">
        <v>31.33</v>
      </c>
      <c r="HA197">
        <v>28.5579</v>
      </c>
      <c r="HB197">
        <v>55.2006</v>
      </c>
      <c r="HC197">
        <v>47.7444</v>
      </c>
      <c r="HD197">
        <v>1</v>
      </c>
      <c r="HE197">
        <v>0.0493852</v>
      </c>
      <c r="HF197">
        <v>-1.48139</v>
      </c>
      <c r="HG197">
        <v>20.1258</v>
      </c>
      <c r="HH197">
        <v>5.19872</v>
      </c>
      <c r="HI197">
        <v>12.0046</v>
      </c>
      <c r="HJ197">
        <v>4.9739</v>
      </c>
      <c r="HK197">
        <v>3.294</v>
      </c>
      <c r="HL197">
        <v>9999</v>
      </c>
      <c r="HM197">
        <v>9999</v>
      </c>
      <c r="HN197">
        <v>58.4</v>
      </c>
      <c r="HO197">
        <v>9999</v>
      </c>
      <c r="HP197">
        <v>1.86325</v>
      </c>
      <c r="HQ197">
        <v>1.86813</v>
      </c>
      <c r="HR197">
        <v>1.86785</v>
      </c>
      <c r="HS197">
        <v>1.86905</v>
      </c>
      <c r="HT197">
        <v>1.86985</v>
      </c>
      <c r="HU197">
        <v>1.86596</v>
      </c>
      <c r="HV197">
        <v>1.86703</v>
      </c>
      <c r="HW197">
        <v>1.86844</v>
      </c>
      <c r="HX197">
        <v>5</v>
      </c>
      <c r="HY197">
        <v>0</v>
      </c>
      <c r="HZ197">
        <v>0</v>
      </c>
      <c r="IA197">
        <v>0</v>
      </c>
      <c r="IB197" t="s">
        <v>424</v>
      </c>
      <c r="IC197" t="s">
        <v>425</v>
      </c>
      <c r="ID197" t="s">
        <v>426</v>
      </c>
      <c r="IE197" t="s">
        <v>426</v>
      </c>
      <c r="IF197" t="s">
        <v>426</v>
      </c>
      <c r="IG197" t="s">
        <v>426</v>
      </c>
      <c r="IH197">
        <v>0</v>
      </c>
      <c r="II197">
        <v>100</v>
      </c>
      <c r="IJ197">
        <v>100</v>
      </c>
      <c r="IK197">
        <v>1.991</v>
      </c>
      <c r="IL197">
        <v>0.3569</v>
      </c>
      <c r="IM197">
        <v>0.597718743632158</v>
      </c>
      <c r="IN197">
        <v>0.00361529761911597</v>
      </c>
      <c r="IO197">
        <v>-7.80012915215668e-07</v>
      </c>
      <c r="IP197">
        <v>2.42927914842525e-10</v>
      </c>
      <c r="IQ197">
        <v>-0.106260553314027</v>
      </c>
      <c r="IR197">
        <v>-0.0164637104937544</v>
      </c>
      <c r="IS197">
        <v>0.00201699861531707</v>
      </c>
      <c r="IT197">
        <v>-2.09568535815719e-05</v>
      </c>
      <c r="IU197">
        <v>6</v>
      </c>
      <c r="IV197">
        <v>2070</v>
      </c>
      <c r="IW197">
        <v>1</v>
      </c>
      <c r="IX197">
        <v>30</v>
      </c>
      <c r="IY197">
        <v>29321246.1</v>
      </c>
      <c r="IZ197">
        <v>29321246.1</v>
      </c>
      <c r="JA197">
        <v>0.992432</v>
      </c>
      <c r="JB197">
        <v>2.64282</v>
      </c>
      <c r="JC197">
        <v>1.54785</v>
      </c>
      <c r="JD197">
        <v>2.31079</v>
      </c>
      <c r="JE197">
        <v>1.64673</v>
      </c>
      <c r="JF197">
        <v>2.31567</v>
      </c>
      <c r="JG197">
        <v>34.4636</v>
      </c>
      <c r="JH197">
        <v>24.2101</v>
      </c>
      <c r="JI197">
        <v>18</v>
      </c>
      <c r="JJ197">
        <v>505.646</v>
      </c>
      <c r="JK197">
        <v>389.804</v>
      </c>
      <c r="JL197">
        <v>31.0927</v>
      </c>
      <c r="JM197">
        <v>28.0152</v>
      </c>
      <c r="JN197">
        <v>29.9999</v>
      </c>
      <c r="JO197">
        <v>28.0199</v>
      </c>
      <c r="JP197">
        <v>27.9738</v>
      </c>
      <c r="JQ197">
        <v>19.9035</v>
      </c>
      <c r="JR197">
        <v>19.7197</v>
      </c>
      <c r="JS197">
        <v>18.654</v>
      </c>
      <c r="JT197">
        <v>31.0868</v>
      </c>
      <c r="JU197">
        <v>420</v>
      </c>
      <c r="JV197">
        <v>23.9517</v>
      </c>
      <c r="JW197">
        <v>96.6604</v>
      </c>
      <c r="JX197">
        <v>94.6406</v>
      </c>
    </row>
    <row r="198" spans="1:284">
      <c r="A198">
        <v>182</v>
      </c>
      <c r="B198">
        <v>1759274768</v>
      </c>
      <c r="C198">
        <v>3230</v>
      </c>
      <c r="D198" t="s">
        <v>795</v>
      </c>
      <c r="E198" t="s">
        <v>796</v>
      </c>
      <c r="F198">
        <v>5</v>
      </c>
      <c r="G198" t="s">
        <v>792</v>
      </c>
      <c r="H198" t="s">
        <v>419</v>
      </c>
      <c r="I198">
        <v>1759274765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(DN198+(U198+2*0.95*5.67E-8*(((DN198+$B$7)+273)^4-(DN198+273)^4)-44100*J198)/(1.84*29.3*R198+8*0.95*5.67E-8*(DN198+273)^3))</f>
        <v>0</v>
      </c>
      <c r="W198">
        <f>($C$7*DO198+$D$7*DP198+$E$7*V198)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2*0.95*5.67E-8*(((DN198+$B$7)+273)^4-(W198+273)^4)</f>
        <v>0</v>
      </c>
      <c r="AF198">
        <f>U198+AE198+AC198+AD198</f>
        <v>0</v>
      </c>
      <c r="AG198">
        <v>0</v>
      </c>
      <c r="AH198">
        <v>0</v>
      </c>
      <c r="AI198">
        <f>IF(AG198*$H$13&gt;=AK198,1.0,(AK198/(AK198-AG198*$H$13)))</f>
        <v>0</v>
      </c>
      <c r="AJ198">
        <f>(AI198-1)*100</f>
        <v>0</v>
      </c>
      <c r="AK198">
        <f>MAX(0,($B$13+$C$13*DS198)/(1+$D$13*DS198)*DL198/(DN198+273)*$E$13)</f>
        <v>0</v>
      </c>
      <c r="AL198" t="s">
        <v>420</v>
      </c>
      <c r="AM198" t="s">
        <v>420</v>
      </c>
      <c r="AN198">
        <v>0</v>
      </c>
      <c r="AO198">
        <v>0</v>
      </c>
      <c r="AP198">
        <f>1-AN198/AO198</f>
        <v>0</v>
      </c>
      <c r="AQ198">
        <v>0</v>
      </c>
      <c r="AR198" t="s">
        <v>420</v>
      </c>
      <c r="AS198" t="s">
        <v>420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420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$B$11*DT198+$C$11*DU198+$F$11*EF198*(1-EI198)</f>
        <v>0</v>
      </c>
      <c r="CW198">
        <f>CV198*CX198</f>
        <v>0</v>
      </c>
      <c r="CX198">
        <f>($B$11*$D$9+$C$11*$D$9+$F$11*((ES198+EK198)/MAX(ES198+EK198+ET198, 0.1)*$I$9+ET198/MAX(ES198+EK198+ET198, 0.1)*$J$9))/($B$11+$C$11+$F$11)</f>
        <v>0</v>
      </c>
      <c r="CY198">
        <f>($B$11*$K$9+$C$11*$K$9+$F$11*((ES198+EK198)/MAX(ES198+EK198+ET198, 0.1)*$P$9+ET198/MAX(ES198+EK198+ET198, 0.1)*$Q$9))/($B$11+$C$11+$F$11)</f>
        <v>0</v>
      </c>
      <c r="CZ198">
        <v>4.38</v>
      </c>
      <c r="DA198">
        <v>0.5</v>
      </c>
      <c r="DB198" t="s">
        <v>421</v>
      </c>
      <c r="DC198">
        <v>2</v>
      </c>
      <c r="DD198">
        <v>1759274765</v>
      </c>
      <c r="DE198">
        <v>420.461</v>
      </c>
      <c r="DF198">
        <v>420.011666666667</v>
      </c>
      <c r="DG198">
        <v>24.0385</v>
      </c>
      <c r="DH198">
        <v>23.8809333333333</v>
      </c>
      <c r="DI198">
        <v>418.469</v>
      </c>
      <c r="DJ198">
        <v>23.6818</v>
      </c>
      <c r="DK198">
        <v>499.990666666667</v>
      </c>
      <c r="DL198">
        <v>90.3704666666667</v>
      </c>
      <c r="DM198">
        <v>0.0319115</v>
      </c>
      <c r="DN198">
        <v>30.3887666666667</v>
      </c>
      <c r="DO198">
        <v>30.0059</v>
      </c>
      <c r="DP198">
        <v>999.9</v>
      </c>
      <c r="DQ198">
        <v>0</v>
      </c>
      <c r="DR198">
        <v>0</v>
      </c>
      <c r="DS198">
        <v>9976.45666666667</v>
      </c>
      <c r="DT198">
        <v>0</v>
      </c>
      <c r="DU198">
        <v>0.330984</v>
      </c>
      <c r="DV198">
        <v>0.449361</v>
      </c>
      <c r="DW198">
        <v>430.817333333333</v>
      </c>
      <c r="DX198">
        <v>430.287333333333</v>
      </c>
      <c r="DY198">
        <v>0.157565333333333</v>
      </c>
      <c r="DZ198">
        <v>420.011666666667</v>
      </c>
      <c r="EA198">
        <v>23.8809333333333</v>
      </c>
      <c r="EB198">
        <v>2.17237</v>
      </c>
      <c r="EC198">
        <v>2.15813</v>
      </c>
      <c r="ED198">
        <v>18.76</v>
      </c>
      <c r="EE198">
        <v>18.6548333333333</v>
      </c>
      <c r="EF198">
        <v>0.00500059</v>
      </c>
      <c r="EG198">
        <v>0</v>
      </c>
      <c r="EH198">
        <v>0</v>
      </c>
      <c r="EI198">
        <v>0</v>
      </c>
      <c r="EJ198">
        <v>573.3</v>
      </c>
      <c r="EK198">
        <v>0.00500059</v>
      </c>
      <c r="EL198">
        <v>-10.1333333333333</v>
      </c>
      <c r="EM198">
        <v>-1.23333333333333</v>
      </c>
      <c r="EN198">
        <v>35.979</v>
      </c>
      <c r="EO198">
        <v>39.3123333333333</v>
      </c>
      <c r="EP198">
        <v>37.333</v>
      </c>
      <c r="EQ198">
        <v>39.6873333333333</v>
      </c>
      <c r="ER198">
        <v>38.312</v>
      </c>
      <c r="ES198">
        <v>0</v>
      </c>
      <c r="ET198">
        <v>0</v>
      </c>
      <c r="EU198">
        <v>0</v>
      </c>
      <c r="EV198">
        <v>1759274752.1</v>
      </c>
      <c r="EW198">
        <v>0</v>
      </c>
      <c r="EX198">
        <v>571.788461538462</v>
      </c>
      <c r="EY198">
        <v>3.05982888907348</v>
      </c>
      <c r="EZ198">
        <v>15.2478635573947</v>
      </c>
      <c r="FA198">
        <v>-8.86923076923077</v>
      </c>
      <c r="FB198">
        <v>15</v>
      </c>
      <c r="FC198">
        <v>0</v>
      </c>
      <c r="FD198" t="s">
        <v>422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0.4635148</v>
      </c>
      <c r="FQ198">
        <v>-0.000456180451128123</v>
      </c>
      <c r="FR198">
        <v>0.0222318411216885</v>
      </c>
      <c r="FS198">
        <v>1</v>
      </c>
      <c r="FT198">
        <v>570.391176470588</v>
      </c>
      <c r="FU198">
        <v>11.5951106233997</v>
      </c>
      <c r="FV198">
        <v>6.63845161106019</v>
      </c>
      <c r="FW198">
        <v>-1</v>
      </c>
      <c r="FX198">
        <v>0.1800874</v>
      </c>
      <c r="FY198">
        <v>-0.124524090225564</v>
      </c>
      <c r="FZ198">
        <v>0.0142472192704401</v>
      </c>
      <c r="GA198">
        <v>0</v>
      </c>
      <c r="GB198">
        <v>1</v>
      </c>
      <c r="GC198">
        <v>2</v>
      </c>
      <c r="GD198" t="s">
        <v>457</v>
      </c>
      <c r="GE198">
        <v>3.13291</v>
      </c>
      <c r="GF198">
        <v>2.70975</v>
      </c>
      <c r="GG198">
        <v>0.0895124</v>
      </c>
      <c r="GH198">
        <v>0.0899012</v>
      </c>
      <c r="GI198">
        <v>0.103108</v>
      </c>
      <c r="GJ198">
        <v>0.10329</v>
      </c>
      <c r="GK198">
        <v>34306.6</v>
      </c>
      <c r="GL198">
        <v>36741</v>
      </c>
      <c r="GM198">
        <v>34089.4</v>
      </c>
      <c r="GN198">
        <v>36550.9</v>
      </c>
      <c r="GO198">
        <v>43169.9</v>
      </c>
      <c r="GP198">
        <v>47041.9</v>
      </c>
      <c r="GQ198">
        <v>53171.5</v>
      </c>
      <c r="GR198">
        <v>58409.6</v>
      </c>
      <c r="GS198">
        <v>1.95825</v>
      </c>
      <c r="GT198">
        <v>1.77542</v>
      </c>
      <c r="GU198">
        <v>0.0918657</v>
      </c>
      <c r="GV198">
        <v>0</v>
      </c>
      <c r="GW198">
        <v>28.4994</v>
      </c>
      <c r="GX198">
        <v>999.9</v>
      </c>
      <c r="GY198">
        <v>56.141</v>
      </c>
      <c r="GZ198">
        <v>31.32</v>
      </c>
      <c r="HA198">
        <v>28.5428</v>
      </c>
      <c r="HB198">
        <v>55.2706</v>
      </c>
      <c r="HC198">
        <v>48.0849</v>
      </c>
      <c r="HD198">
        <v>1</v>
      </c>
      <c r="HE198">
        <v>0.0493699</v>
      </c>
      <c r="HF198">
        <v>-1.49559</v>
      </c>
      <c r="HG198">
        <v>20.1257</v>
      </c>
      <c r="HH198">
        <v>5.19917</v>
      </c>
      <c r="HI198">
        <v>12.0046</v>
      </c>
      <c r="HJ198">
        <v>4.9743</v>
      </c>
      <c r="HK198">
        <v>3.294</v>
      </c>
      <c r="HL198">
        <v>9999</v>
      </c>
      <c r="HM198">
        <v>9999</v>
      </c>
      <c r="HN198">
        <v>58.4</v>
      </c>
      <c r="HO198">
        <v>9999</v>
      </c>
      <c r="HP198">
        <v>1.86325</v>
      </c>
      <c r="HQ198">
        <v>1.86813</v>
      </c>
      <c r="HR198">
        <v>1.86786</v>
      </c>
      <c r="HS198">
        <v>1.86905</v>
      </c>
      <c r="HT198">
        <v>1.86987</v>
      </c>
      <c r="HU198">
        <v>1.86596</v>
      </c>
      <c r="HV198">
        <v>1.86705</v>
      </c>
      <c r="HW198">
        <v>1.86844</v>
      </c>
      <c r="HX198">
        <v>5</v>
      </c>
      <c r="HY198">
        <v>0</v>
      </c>
      <c r="HZ198">
        <v>0</v>
      </c>
      <c r="IA198">
        <v>0</v>
      </c>
      <c r="IB198" t="s">
        <v>424</v>
      </c>
      <c r="IC198" t="s">
        <v>425</v>
      </c>
      <c r="ID198" t="s">
        <v>426</v>
      </c>
      <c r="IE198" t="s">
        <v>426</v>
      </c>
      <c r="IF198" t="s">
        <v>426</v>
      </c>
      <c r="IG198" t="s">
        <v>426</v>
      </c>
      <c r="IH198">
        <v>0</v>
      </c>
      <c r="II198">
        <v>100</v>
      </c>
      <c r="IJ198">
        <v>100</v>
      </c>
      <c r="IK198">
        <v>1.992</v>
      </c>
      <c r="IL198">
        <v>0.3571</v>
      </c>
      <c r="IM198">
        <v>0.597718743632158</v>
      </c>
      <c r="IN198">
        <v>0.00361529761911597</v>
      </c>
      <c r="IO198">
        <v>-7.80012915215668e-07</v>
      </c>
      <c r="IP198">
        <v>2.42927914842525e-10</v>
      </c>
      <c r="IQ198">
        <v>-0.106260553314027</v>
      </c>
      <c r="IR198">
        <v>-0.0164637104937544</v>
      </c>
      <c r="IS198">
        <v>0.00201699861531707</v>
      </c>
      <c r="IT198">
        <v>-2.09568535815719e-05</v>
      </c>
      <c r="IU198">
        <v>6</v>
      </c>
      <c r="IV198">
        <v>2070</v>
      </c>
      <c r="IW198">
        <v>1</v>
      </c>
      <c r="IX198">
        <v>30</v>
      </c>
      <c r="IY198">
        <v>29321246.1</v>
      </c>
      <c r="IZ198">
        <v>29321246.1</v>
      </c>
      <c r="JA198">
        <v>0.993652</v>
      </c>
      <c r="JB198">
        <v>2.63794</v>
      </c>
      <c r="JC198">
        <v>1.54785</v>
      </c>
      <c r="JD198">
        <v>2.30957</v>
      </c>
      <c r="JE198">
        <v>1.64551</v>
      </c>
      <c r="JF198">
        <v>2.35718</v>
      </c>
      <c r="JG198">
        <v>34.4636</v>
      </c>
      <c r="JH198">
        <v>24.2188</v>
      </c>
      <c r="JI198">
        <v>18</v>
      </c>
      <c r="JJ198">
        <v>505.602</v>
      </c>
      <c r="JK198">
        <v>389.867</v>
      </c>
      <c r="JL198">
        <v>31.0848</v>
      </c>
      <c r="JM198">
        <v>28.014</v>
      </c>
      <c r="JN198">
        <v>29.9999</v>
      </c>
      <c r="JO198">
        <v>28.0187</v>
      </c>
      <c r="JP198">
        <v>27.9731</v>
      </c>
      <c r="JQ198">
        <v>19.9024</v>
      </c>
      <c r="JR198">
        <v>19.7197</v>
      </c>
      <c r="JS198">
        <v>18.654</v>
      </c>
      <c r="JT198">
        <v>31.0847</v>
      </c>
      <c r="JU198">
        <v>420</v>
      </c>
      <c r="JV198">
        <v>23.9511</v>
      </c>
      <c r="JW198">
        <v>96.6601</v>
      </c>
      <c r="JX198">
        <v>94.6407</v>
      </c>
    </row>
    <row r="199" spans="1:284">
      <c r="A199">
        <v>183</v>
      </c>
      <c r="B199">
        <v>1759274770</v>
      </c>
      <c r="C199">
        <v>3232</v>
      </c>
      <c r="D199" t="s">
        <v>797</v>
      </c>
      <c r="E199" t="s">
        <v>798</v>
      </c>
      <c r="F199">
        <v>5</v>
      </c>
      <c r="G199" t="s">
        <v>792</v>
      </c>
      <c r="H199" t="s">
        <v>419</v>
      </c>
      <c r="I199">
        <v>1759274767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(DN199+(U199+2*0.95*5.67E-8*(((DN199+$B$7)+273)^4-(DN199+273)^4)-44100*J199)/(1.84*29.3*R199+8*0.95*5.67E-8*(DN199+273)^3))</f>
        <v>0</v>
      </c>
      <c r="W199">
        <f>($C$7*DO199+$D$7*DP199+$E$7*V199)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2*0.95*5.67E-8*(((DN199+$B$7)+273)^4-(W199+273)^4)</f>
        <v>0</v>
      </c>
      <c r="AF199">
        <f>U199+AE199+AC199+AD199</f>
        <v>0</v>
      </c>
      <c r="AG199">
        <v>0</v>
      </c>
      <c r="AH199">
        <v>0</v>
      </c>
      <c r="AI199">
        <f>IF(AG199*$H$13&gt;=AK199,1.0,(AK199/(AK199-AG199*$H$13)))</f>
        <v>0</v>
      </c>
      <c r="AJ199">
        <f>(AI199-1)*100</f>
        <v>0</v>
      </c>
      <c r="AK199">
        <f>MAX(0,($B$13+$C$13*DS199)/(1+$D$13*DS199)*DL199/(DN199+273)*$E$13)</f>
        <v>0</v>
      </c>
      <c r="AL199" t="s">
        <v>420</v>
      </c>
      <c r="AM199" t="s">
        <v>420</v>
      </c>
      <c r="AN199">
        <v>0</v>
      </c>
      <c r="AO199">
        <v>0</v>
      </c>
      <c r="AP199">
        <f>1-AN199/AO199</f>
        <v>0</v>
      </c>
      <c r="AQ199">
        <v>0</v>
      </c>
      <c r="AR199" t="s">
        <v>420</v>
      </c>
      <c r="AS199" t="s">
        <v>420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420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$B$11*DT199+$C$11*DU199+$F$11*EF199*(1-EI199)</f>
        <v>0</v>
      </c>
      <c r="CW199">
        <f>CV199*CX199</f>
        <v>0</v>
      </c>
      <c r="CX199">
        <f>($B$11*$D$9+$C$11*$D$9+$F$11*((ES199+EK199)/MAX(ES199+EK199+ET199, 0.1)*$I$9+ET199/MAX(ES199+EK199+ET199, 0.1)*$J$9))/($B$11+$C$11+$F$11)</f>
        <v>0</v>
      </c>
      <c r="CY199">
        <f>($B$11*$K$9+$C$11*$K$9+$F$11*((ES199+EK199)/MAX(ES199+EK199+ET199, 0.1)*$P$9+ET199/MAX(ES199+EK199+ET199, 0.1)*$Q$9))/($B$11+$C$11+$F$11)</f>
        <v>0</v>
      </c>
      <c r="CZ199">
        <v>4.38</v>
      </c>
      <c r="DA199">
        <v>0.5</v>
      </c>
      <c r="DB199" t="s">
        <v>421</v>
      </c>
      <c r="DC199">
        <v>2</v>
      </c>
      <c r="DD199">
        <v>1759274767</v>
      </c>
      <c r="DE199">
        <v>420.455</v>
      </c>
      <c r="DF199">
        <v>420.002333333333</v>
      </c>
      <c r="DG199">
        <v>24.0448</v>
      </c>
      <c r="DH199">
        <v>23.8842333333333</v>
      </c>
      <c r="DI199">
        <v>418.463</v>
      </c>
      <c r="DJ199">
        <v>23.6878333333333</v>
      </c>
      <c r="DK199">
        <v>499.974333333333</v>
      </c>
      <c r="DL199">
        <v>90.3701333333333</v>
      </c>
      <c r="DM199">
        <v>0.0320692666666667</v>
      </c>
      <c r="DN199">
        <v>30.3864666666667</v>
      </c>
      <c r="DO199">
        <v>29.9995</v>
      </c>
      <c r="DP199">
        <v>999.9</v>
      </c>
      <c r="DQ199">
        <v>0</v>
      </c>
      <c r="DR199">
        <v>0</v>
      </c>
      <c r="DS199">
        <v>9968.12333333333</v>
      </c>
      <c r="DT199">
        <v>0</v>
      </c>
      <c r="DU199">
        <v>0.330984</v>
      </c>
      <c r="DV199">
        <v>0.452748333333333</v>
      </c>
      <c r="DW199">
        <v>430.814</v>
      </c>
      <c r="DX199">
        <v>430.279333333333</v>
      </c>
      <c r="DY199">
        <v>0.160572</v>
      </c>
      <c r="DZ199">
        <v>420.002333333333</v>
      </c>
      <c r="EA199">
        <v>23.8842333333333</v>
      </c>
      <c r="EB199">
        <v>2.17293</v>
      </c>
      <c r="EC199">
        <v>2.15842</v>
      </c>
      <c r="ED199">
        <v>18.7641333333333</v>
      </c>
      <c r="EE199">
        <v>18.6569666666667</v>
      </c>
      <c r="EF199">
        <v>0.00500059</v>
      </c>
      <c r="EG199">
        <v>0</v>
      </c>
      <c r="EH199">
        <v>0</v>
      </c>
      <c r="EI199">
        <v>0</v>
      </c>
      <c r="EJ199">
        <v>571.366666666667</v>
      </c>
      <c r="EK199">
        <v>0.00500059</v>
      </c>
      <c r="EL199">
        <v>-11.7666666666667</v>
      </c>
      <c r="EM199">
        <v>-1.8</v>
      </c>
      <c r="EN199">
        <v>35.958</v>
      </c>
      <c r="EO199">
        <v>39.2706666666667</v>
      </c>
      <c r="EP199">
        <v>37.312</v>
      </c>
      <c r="EQ199">
        <v>39.6246666666667</v>
      </c>
      <c r="ER199">
        <v>38.2913333333333</v>
      </c>
      <c r="ES199">
        <v>0</v>
      </c>
      <c r="ET199">
        <v>0</v>
      </c>
      <c r="EU199">
        <v>0</v>
      </c>
      <c r="EV199">
        <v>1759274753.9</v>
      </c>
      <c r="EW199">
        <v>0</v>
      </c>
      <c r="EX199">
        <v>570.572</v>
      </c>
      <c r="EY199">
        <v>2.90769217164822</v>
      </c>
      <c r="EZ199">
        <v>-12.3153841907691</v>
      </c>
      <c r="FA199">
        <v>-7.556</v>
      </c>
      <c r="FB199">
        <v>15</v>
      </c>
      <c r="FC199">
        <v>0</v>
      </c>
      <c r="FD199" t="s">
        <v>422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0.4660004</v>
      </c>
      <c r="FQ199">
        <v>-0.0128926015037598</v>
      </c>
      <c r="FR199">
        <v>0.0218600490722231</v>
      </c>
      <c r="FS199">
        <v>1</v>
      </c>
      <c r="FT199">
        <v>570.779411764706</v>
      </c>
      <c r="FU199">
        <v>14.0580594310753</v>
      </c>
      <c r="FV199">
        <v>6.69599438697867</v>
      </c>
      <c r="FW199">
        <v>-1</v>
      </c>
      <c r="FX199">
        <v>0.17727385</v>
      </c>
      <c r="FY199">
        <v>-0.132657789473685</v>
      </c>
      <c r="FZ199">
        <v>0.0146891116418761</v>
      </c>
      <c r="GA199">
        <v>0</v>
      </c>
      <c r="GB199">
        <v>1</v>
      </c>
      <c r="GC199">
        <v>2</v>
      </c>
      <c r="GD199" t="s">
        <v>457</v>
      </c>
      <c r="GE199">
        <v>3.13298</v>
      </c>
      <c r="GF199">
        <v>2.71006</v>
      </c>
      <c r="GG199">
        <v>0.0895141</v>
      </c>
      <c r="GH199">
        <v>0.089908</v>
      </c>
      <c r="GI199">
        <v>0.103121</v>
      </c>
      <c r="GJ199">
        <v>0.103298</v>
      </c>
      <c r="GK199">
        <v>34306.5</v>
      </c>
      <c r="GL199">
        <v>36740.9</v>
      </c>
      <c r="GM199">
        <v>34089.4</v>
      </c>
      <c r="GN199">
        <v>36551</v>
      </c>
      <c r="GO199">
        <v>43169.1</v>
      </c>
      <c r="GP199">
        <v>47041.6</v>
      </c>
      <c r="GQ199">
        <v>53171.3</v>
      </c>
      <c r="GR199">
        <v>58409.8</v>
      </c>
      <c r="GS199">
        <v>1.95837</v>
      </c>
      <c r="GT199">
        <v>1.77523</v>
      </c>
      <c r="GU199">
        <v>0.0918657</v>
      </c>
      <c r="GV199">
        <v>0</v>
      </c>
      <c r="GW199">
        <v>28.4994</v>
      </c>
      <c r="GX199">
        <v>999.9</v>
      </c>
      <c r="GY199">
        <v>56.141</v>
      </c>
      <c r="GZ199">
        <v>31.32</v>
      </c>
      <c r="HA199">
        <v>28.5422</v>
      </c>
      <c r="HB199">
        <v>54.8306</v>
      </c>
      <c r="HC199">
        <v>47.7284</v>
      </c>
      <c r="HD199">
        <v>1</v>
      </c>
      <c r="HE199">
        <v>0.0490955</v>
      </c>
      <c r="HF199">
        <v>-1.52303</v>
      </c>
      <c r="HG199">
        <v>20.1254</v>
      </c>
      <c r="HH199">
        <v>5.19917</v>
      </c>
      <c r="HI199">
        <v>12.0043</v>
      </c>
      <c r="HJ199">
        <v>4.97495</v>
      </c>
      <c r="HK199">
        <v>3.294</v>
      </c>
      <c r="HL199">
        <v>9999</v>
      </c>
      <c r="HM199">
        <v>9999</v>
      </c>
      <c r="HN199">
        <v>58.4</v>
      </c>
      <c r="HO199">
        <v>9999</v>
      </c>
      <c r="HP199">
        <v>1.86325</v>
      </c>
      <c r="HQ199">
        <v>1.86813</v>
      </c>
      <c r="HR199">
        <v>1.86787</v>
      </c>
      <c r="HS199">
        <v>1.86905</v>
      </c>
      <c r="HT199">
        <v>1.86988</v>
      </c>
      <c r="HU199">
        <v>1.86596</v>
      </c>
      <c r="HV199">
        <v>1.86704</v>
      </c>
      <c r="HW199">
        <v>1.86844</v>
      </c>
      <c r="HX199">
        <v>5</v>
      </c>
      <c r="HY199">
        <v>0</v>
      </c>
      <c r="HZ199">
        <v>0</v>
      </c>
      <c r="IA199">
        <v>0</v>
      </c>
      <c r="IB199" t="s">
        <v>424</v>
      </c>
      <c r="IC199" t="s">
        <v>425</v>
      </c>
      <c r="ID199" t="s">
        <v>426</v>
      </c>
      <c r="IE199" t="s">
        <v>426</v>
      </c>
      <c r="IF199" t="s">
        <v>426</v>
      </c>
      <c r="IG199" t="s">
        <v>426</v>
      </c>
      <c r="IH199">
        <v>0</v>
      </c>
      <c r="II199">
        <v>100</v>
      </c>
      <c r="IJ199">
        <v>100</v>
      </c>
      <c r="IK199">
        <v>1.992</v>
      </c>
      <c r="IL199">
        <v>0.3573</v>
      </c>
      <c r="IM199">
        <v>0.597718743632158</v>
      </c>
      <c r="IN199">
        <v>0.00361529761911597</v>
      </c>
      <c r="IO199">
        <v>-7.80012915215668e-07</v>
      </c>
      <c r="IP199">
        <v>2.42927914842525e-10</v>
      </c>
      <c r="IQ199">
        <v>-0.106260553314027</v>
      </c>
      <c r="IR199">
        <v>-0.0164637104937544</v>
      </c>
      <c r="IS199">
        <v>0.00201699861531707</v>
      </c>
      <c r="IT199">
        <v>-2.09568535815719e-05</v>
      </c>
      <c r="IU199">
        <v>6</v>
      </c>
      <c r="IV199">
        <v>2070</v>
      </c>
      <c r="IW199">
        <v>1</v>
      </c>
      <c r="IX199">
        <v>30</v>
      </c>
      <c r="IY199">
        <v>29321246.2</v>
      </c>
      <c r="IZ199">
        <v>29321246.2</v>
      </c>
      <c r="JA199">
        <v>0.992432</v>
      </c>
      <c r="JB199">
        <v>2.64404</v>
      </c>
      <c r="JC199">
        <v>1.54785</v>
      </c>
      <c r="JD199">
        <v>2.31079</v>
      </c>
      <c r="JE199">
        <v>1.64673</v>
      </c>
      <c r="JF199">
        <v>2.28394</v>
      </c>
      <c r="JG199">
        <v>34.4636</v>
      </c>
      <c r="JH199">
        <v>24.2101</v>
      </c>
      <c r="JI199">
        <v>18</v>
      </c>
      <c r="JJ199">
        <v>505.677</v>
      </c>
      <c r="JK199">
        <v>389.752</v>
      </c>
      <c r="JL199">
        <v>31.0794</v>
      </c>
      <c r="JM199">
        <v>28.0131</v>
      </c>
      <c r="JN199">
        <v>29.9999</v>
      </c>
      <c r="JO199">
        <v>28.0178</v>
      </c>
      <c r="JP199">
        <v>27.9719</v>
      </c>
      <c r="JQ199">
        <v>19.9012</v>
      </c>
      <c r="JR199">
        <v>19.7197</v>
      </c>
      <c r="JS199">
        <v>18.654</v>
      </c>
      <c r="JT199">
        <v>31.0847</v>
      </c>
      <c r="JU199">
        <v>420</v>
      </c>
      <c r="JV199">
        <v>23.9462</v>
      </c>
      <c r="JW199">
        <v>96.6599</v>
      </c>
      <c r="JX199">
        <v>94.641</v>
      </c>
    </row>
    <row r="200" spans="1:284">
      <c r="A200">
        <v>184</v>
      </c>
      <c r="B200">
        <v>1759274772</v>
      </c>
      <c r="C200">
        <v>3234</v>
      </c>
      <c r="D200" t="s">
        <v>799</v>
      </c>
      <c r="E200" t="s">
        <v>800</v>
      </c>
      <c r="F200">
        <v>5</v>
      </c>
      <c r="G200" t="s">
        <v>792</v>
      </c>
      <c r="H200" t="s">
        <v>419</v>
      </c>
      <c r="I200">
        <v>1759274769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(DN200+(U200+2*0.95*5.67E-8*(((DN200+$B$7)+273)^4-(DN200+273)^4)-44100*J200)/(1.84*29.3*R200+8*0.95*5.67E-8*(DN200+273)^3))</f>
        <v>0</v>
      </c>
      <c r="W200">
        <f>($C$7*DO200+$D$7*DP200+$E$7*V200)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2*0.95*5.67E-8*(((DN200+$B$7)+273)^4-(W200+273)^4)</f>
        <v>0</v>
      </c>
      <c r="AF200">
        <f>U200+AE200+AC200+AD200</f>
        <v>0</v>
      </c>
      <c r="AG200">
        <v>0</v>
      </c>
      <c r="AH200">
        <v>0</v>
      </c>
      <c r="AI200">
        <f>IF(AG200*$H$13&gt;=AK200,1.0,(AK200/(AK200-AG200*$H$13)))</f>
        <v>0</v>
      </c>
      <c r="AJ200">
        <f>(AI200-1)*100</f>
        <v>0</v>
      </c>
      <c r="AK200">
        <f>MAX(0,($B$13+$C$13*DS200)/(1+$D$13*DS200)*DL200/(DN200+273)*$E$13)</f>
        <v>0</v>
      </c>
      <c r="AL200" t="s">
        <v>420</v>
      </c>
      <c r="AM200" t="s">
        <v>420</v>
      </c>
      <c r="AN200">
        <v>0</v>
      </c>
      <c r="AO200">
        <v>0</v>
      </c>
      <c r="AP200">
        <f>1-AN200/AO200</f>
        <v>0</v>
      </c>
      <c r="AQ200">
        <v>0</v>
      </c>
      <c r="AR200" t="s">
        <v>420</v>
      </c>
      <c r="AS200" t="s">
        <v>420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420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$B$11*DT200+$C$11*DU200+$F$11*EF200*(1-EI200)</f>
        <v>0</v>
      </c>
      <c r="CW200">
        <f>CV200*CX200</f>
        <v>0</v>
      </c>
      <c r="CX200">
        <f>($B$11*$D$9+$C$11*$D$9+$F$11*((ES200+EK200)/MAX(ES200+EK200+ET200, 0.1)*$I$9+ET200/MAX(ES200+EK200+ET200, 0.1)*$J$9))/($B$11+$C$11+$F$11)</f>
        <v>0</v>
      </c>
      <c r="CY200">
        <f>($B$11*$K$9+$C$11*$K$9+$F$11*((ES200+EK200)/MAX(ES200+EK200+ET200, 0.1)*$P$9+ET200/MAX(ES200+EK200+ET200, 0.1)*$Q$9))/($B$11+$C$11+$F$11)</f>
        <v>0</v>
      </c>
      <c r="CZ200">
        <v>4.38</v>
      </c>
      <c r="DA200">
        <v>0.5</v>
      </c>
      <c r="DB200" t="s">
        <v>421</v>
      </c>
      <c r="DC200">
        <v>2</v>
      </c>
      <c r="DD200">
        <v>1759274769</v>
      </c>
      <c r="DE200">
        <v>420.459</v>
      </c>
      <c r="DF200">
        <v>419.992</v>
      </c>
      <c r="DG200">
        <v>24.0501666666667</v>
      </c>
      <c r="DH200">
        <v>23.8863666666667</v>
      </c>
      <c r="DI200">
        <v>418.467333333333</v>
      </c>
      <c r="DJ200">
        <v>23.6929666666667</v>
      </c>
      <c r="DK200">
        <v>499.965</v>
      </c>
      <c r="DL200">
        <v>90.3697</v>
      </c>
      <c r="DM200">
        <v>0.0320168</v>
      </c>
      <c r="DN200">
        <v>30.3838333333333</v>
      </c>
      <c r="DO200">
        <v>29.9975</v>
      </c>
      <c r="DP200">
        <v>999.9</v>
      </c>
      <c r="DQ200">
        <v>0</v>
      </c>
      <c r="DR200">
        <v>0</v>
      </c>
      <c r="DS200">
        <v>9988.74</v>
      </c>
      <c r="DT200">
        <v>0</v>
      </c>
      <c r="DU200">
        <v>0.330984</v>
      </c>
      <c r="DV200">
        <v>0.467397</v>
      </c>
      <c r="DW200">
        <v>430.820666666667</v>
      </c>
      <c r="DX200">
        <v>430.269333333333</v>
      </c>
      <c r="DY200">
        <v>0.163808333333333</v>
      </c>
      <c r="DZ200">
        <v>419.992</v>
      </c>
      <c r="EA200">
        <v>23.8863666666667</v>
      </c>
      <c r="EB200">
        <v>2.17340333333333</v>
      </c>
      <c r="EC200">
        <v>2.1586</v>
      </c>
      <c r="ED200">
        <v>18.7676</v>
      </c>
      <c r="EE200">
        <v>18.6583333333333</v>
      </c>
      <c r="EF200">
        <v>0.00500059</v>
      </c>
      <c r="EG200">
        <v>0</v>
      </c>
      <c r="EH200">
        <v>0</v>
      </c>
      <c r="EI200">
        <v>0</v>
      </c>
      <c r="EJ200">
        <v>568.266666666667</v>
      </c>
      <c r="EK200">
        <v>0.00500059</v>
      </c>
      <c r="EL200">
        <v>-9.86666666666667</v>
      </c>
      <c r="EM200">
        <v>-1.76666666666667</v>
      </c>
      <c r="EN200">
        <v>35.937</v>
      </c>
      <c r="EO200">
        <v>39.229</v>
      </c>
      <c r="EP200">
        <v>37.2913333333333</v>
      </c>
      <c r="EQ200">
        <v>39.5623333333333</v>
      </c>
      <c r="ER200">
        <v>38.2706666666667</v>
      </c>
      <c r="ES200">
        <v>0</v>
      </c>
      <c r="ET200">
        <v>0</v>
      </c>
      <c r="EU200">
        <v>0</v>
      </c>
      <c r="EV200">
        <v>1759274756.3</v>
      </c>
      <c r="EW200">
        <v>0</v>
      </c>
      <c r="EX200">
        <v>570.268</v>
      </c>
      <c r="EY200">
        <v>-8.65384645784257</v>
      </c>
      <c r="EZ200">
        <v>1.06153895323562</v>
      </c>
      <c r="FA200">
        <v>-7.28</v>
      </c>
      <c r="FB200">
        <v>15</v>
      </c>
      <c r="FC200">
        <v>0</v>
      </c>
      <c r="FD200" t="s">
        <v>422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0.4646332</v>
      </c>
      <c r="FQ200">
        <v>-0.0306283308270674</v>
      </c>
      <c r="FR200">
        <v>0.0221931497980796</v>
      </c>
      <c r="FS200">
        <v>1</v>
      </c>
      <c r="FT200">
        <v>570.261764705882</v>
      </c>
      <c r="FU200">
        <v>8.48128330580185</v>
      </c>
      <c r="FV200">
        <v>6.21184895776198</v>
      </c>
      <c r="FW200">
        <v>-1</v>
      </c>
      <c r="FX200">
        <v>0.1746357</v>
      </c>
      <c r="FY200">
        <v>-0.129369203007519</v>
      </c>
      <c r="FZ200">
        <v>0.0145263185222547</v>
      </c>
      <c r="GA200">
        <v>0</v>
      </c>
      <c r="GB200">
        <v>1</v>
      </c>
      <c r="GC200">
        <v>2</v>
      </c>
      <c r="GD200" t="s">
        <v>457</v>
      </c>
      <c r="GE200">
        <v>3.13302</v>
      </c>
      <c r="GF200">
        <v>2.71006</v>
      </c>
      <c r="GG200">
        <v>0.0895153</v>
      </c>
      <c r="GH200">
        <v>0.0899028</v>
      </c>
      <c r="GI200">
        <v>0.103135</v>
      </c>
      <c r="GJ200">
        <v>0.1033</v>
      </c>
      <c r="GK200">
        <v>34306.6</v>
      </c>
      <c r="GL200">
        <v>36741</v>
      </c>
      <c r="GM200">
        <v>34089.5</v>
      </c>
      <c r="GN200">
        <v>36550.9</v>
      </c>
      <c r="GO200">
        <v>43168.6</v>
      </c>
      <c r="GP200">
        <v>47041.4</v>
      </c>
      <c r="GQ200">
        <v>53171.5</v>
      </c>
      <c r="GR200">
        <v>58409.8</v>
      </c>
      <c r="GS200">
        <v>1.95855</v>
      </c>
      <c r="GT200">
        <v>1.77507</v>
      </c>
      <c r="GU200">
        <v>0.0922941</v>
      </c>
      <c r="GV200">
        <v>0</v>
      </c>
      <c r="GW200">
        <v>28.4992</v>
      </c>
      <c r="GX200">
        <v>999.9</v>
      </c>
      <c r="GY200">
        <v>56.141</v>
      </c>
      <c r="GZ200">
        <v>31.33</v>
      </c>
      <c r="HA200">
        <v>28.5567</v>
      </c>
      <c r="HB200">
        <v>54.3906</v>
      </c>
      <c r="HC200">
        <v>48.0649</v>
      </c>
      <c r="HD200">
        <v>1</v>
      </c>
      <c r="HE200">
        <v>0.0488465</v>
      </c>
      <c r="HF200">
        <v>-1.53812</v>
      </c>
      <c r="HG200">
        <v>20.1254</v>
      </c>
      <c r="HH200">
        <v>5.19887</v>
      </c>
      <c r="HI200">
        <v>12.004</v>
      </c>
      <c r="HJ200">
        <v>4.9749</v>
      </c>
      <c r="HK200">
        <v>3.294</v>
      </c>
      <c r="HL200">
        <v>9999</v>
      </c>
      <c r="HM200">
        <v>9999</v>
      </c>
      <c r="HN200">
        <v>58.4</v>
      </c>
      <c r="HO200">
        <v>9999</v>
      </c>
      <c r="HP200">
        <v>1.86326</v>
      </c>
      <c r="HQ200">
        <v>1.86813</v>
      </c>
      <c r="HR200">
        <v>1.86786</v>
      </c>
      <c r="HS200">
        <v>1.86905</v>
      </c>
      <c r="HT200">
        <v>1.86987</v>
      </c>
      <c r="HU200">
        <v>1.86596</v>
      </c>
      <c r="HV200">
        <v>1.86704</v>
      </c>
      <c r="HW200">
        <v>1.86844</v>
      </c>
      <c r="HX200">
        <v>5</v>
      </c>
      <c r="HY200">
        <v>0</v>
      </c>
      <c r="HZ200">
        <v>0</v>
      </c>
      <c r="IA200">
        <v>0</v>
      </c>
      <c r="IB200" t="s">
        <v>424</v>
      </c>
      <c r="IC200" t="s">
        <v>425</v>
      </c>
      <c r="ID200" t="s">
        <v>426</v>
      </c>
      <c r="IE200" t="s">
        <v>426</v>
      </c>
      <c r="IF200" t="s">
        <v>426</v>
      </c>
      <c r="IG200" t="s">
        <v>426</v>
      </c>
      <c r="IH200">
        <v>0</v>
      </c>
      <c r="II200">
        <v>100</v>
      </c>
      <c r="IJ200">
        <v>100</v>
      </c>
      <c r="IK200">
        <v>1.992</v>
      </c>
      <c r="IL200">
        <v>0.3575</v>
      </c>
      <c r="IM200">
        <v>0.597718743632158</v>
      </c>
      <c r="IN200">
        <v>0.00361529761911597</v>
      </c>
      <c r="IO200">
        <v>-7.80012915215668e-07</v>
      </c>
      <c r="IP200">
        <v>2.42927914842525e-10</v>
      </c>
      <c r="IQ200">
        <v>-0.106260553314027</v>
      </c>
      <c r="IR200">
        <v>-0.0164637104937544</v>
      </c>
      <c r="IS200">
        <v>0.00201699861531707</v>
      </c>
      <c r="IT200">
        <v>-2.09568535815719e-05</v>
      </c>
      <c r="IU200">
        <v>6</v>
      </c>
      <c r="IV200">
        <v>2070</v>
      </c>
      <c r="IW200">
        <v>1</v>
      </c>
      <c r="IX200">
        <v>30</v>
      </c>
      <c r="IY200">
        <v>29321246.2</v>
      </c>
      <c r="IZ200">
        <v>29321246.2</v>
      </c>
      <c r="JA200">
        <v>0.993652</v>
      </c>
      <c r="JB200">
        <v>2.6416</v>
      </c>
      <c r="JC200">
        <v>1.54785</v>
      </c>
      <c r="JD200">
        <v>2.31079</v>
      </c>
      <c r="JE200">
        <v>1.64673</v>
      </c>
      <c r="JF200">
        <v>2.34375</v>
      </c>
      <c r="JG200">
        <v>34.4636</v>
      </c>
      <c r="JH200">
        <v>24.2188</v>
      </c>
      <c r="JI200">
        <v>18</v>
      </c>
      <c r="JJ200">
        <v>505.785</v>
      </c>
      <c r="JK200">
        <v>389.667</v>
      </c>
      <c r="JL200">
        <v>31.0777</v>
      </c>
      <c r="JM200">
        <v>28.0122</v>
      </c>
      <c r="JN200">
        <v>29.9999</v>
      </c>
      <c r="JO200">
        <v>28.0169</v>
      </c>
      <c r="JP200">
        <v>27.9713</v>
      </c>
      <c r="JQ200">
        <v>19.9032</v>
      </c>
      <c r="JR200">
        <v>19.7197</v>
      </c>
      <c r="JS200">
        <v>18.654</v>
      </c>
      <c r="JT200">
        <v>31.0847</v>
      </c>
      <c r="JU200">
        <v>420</v>
      </c>
      <c r="JV200">
        <v>23.9483</v>
      </c>
      <c r="JW200">
        <v>96.6603</v>
      </c>
      <c r="JX200">
        <v>94.6408</v>
      </c>
    </row>
    <row r="201" spans="1:284">
      <c r="A201">
        <v>185</v>
      </c>
      <c r="B201">
        <v>1759274774</v>
      </c>
      <c r="C201">
        <v>3236</v>
      </c>
      <c r="D201" t="s">
        <v>801</v>
      </c>
      <c r="E201" t="s">
        <v>802</v>
      </c>
      <c r="F201">
        <v>5</v>
      </c>
      <c r="G201" t="s">
        <v>792</v>
      </c>
      <c r="H201" t="s">
        <v>419</v>
      </c>
      <c r="I201">
        <v>1759274771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(DN201+(U201+2*0.95*5.67E-8*(((DN201+$B$7)+273)^4-(DN201+273)^4)-44100*J201)/(1.84*29.3*R201+8*0.95*5.67E-8*(DN201+273)^3))</f>
        <v>0</v>
      </c>
      <c r="W201">
        <f>($C$7*DO201+$D$7*DP201+$E$7*V201)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2*0.95*5.67E-8*(((DN201+$B$7)+273)^4-(W201+273)^4)</f>
        <v>0</v>
      </c>
      <c r="AF201">
        <f>U201+AE201+AC201+AD201</f>
        <v>0</v>
      </c>
      <c r="AG201">
        <v>0</v>
      </c>
      <c r="AH201">
        <v>0</v>
      </c>
      <c r="AI201">
        <f>IF(AG201*$H$13&gt;=AK201,1.0,(AK201/(AK201-AG201*$H$13)))</f>
        <v>0</v>
      </c>
      <c r="AJ201">
        <f>(AI201-1)*100</f>
        <v>0</v>
      </c>
      <c r="AK201">
        <f>MAX(0,($B$13+$C$13*DS201)/(1+$D$13*DS201)*DL201/(DN201+273)*$E$13)</f>
        <v>0</v>
      </c>
      <c r="AL201" t="s">
        <v>420</v>
      </c>
      <c r="AM201" t="s">
        <v>420</v>
      </c>
      <c r="AN201">
        <v>0</v>
      </c>
      <c r="AO201">
        <v>0</v>
      </c>
      <c r="AP201">
        <f>1-AN201/AO201</f>
        <v>0</v>
      </c>
      <c r="AQ201">
        <v>0</v>
      </c>
      <c r="AR201" t="s">
        <v>420</v>
      </c>
      <c r="AS201" t="s">
        <v>420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420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$B$11*DT201+$C$11*DU201+$F$11*EF201*(1-EI201)</f>
        <v>0</v>
      </c>
      <c r="CW201">
        <f>CV201*CX201</f>
        <v>0</v>
      </c>
      <c r="CX201">
        <f>($B$11*$D$9+$C$11*$D$9+$F$11*((ES201+EK201)/MAX(ES201+EK201+ET201, 0.1)*$I$9+ET201/MAX(ES201+EK201+ET201, 0.1)*$J$9))/($B$11+$C$11+$F$11)</f>
        <v>0</v>
      </c>
      <c r="CY201">
        <f>($B$11*$K$9+$C$11*$K$9+$F$11*((ES201+EK201)/MAX(ES201+EK201+ET201, 0.1)*$P$9+ET201/MAX(ES201+EK201+ET201, 0.1)*$Q$9))/($B$11+$C$11+$F$11)</f>
        <v>0</v>
      </c>
      <c r="CZ201">
        <v>4.38</v>
      </c>
      <c r="DA201">
        <v>0.5</v>
      </c>
      <c r="DB201" t="s">
        <v>421</v>
      </c>
      <c r="DC201">
        <v>2</v>
      </c>
      <c r="DD201">
        <v>1759274771</v>
      </c>
      <c r="DE201">
        <v>420.463333333333</v>
      </c>
      <c r="DF201">
        <v>419.990666666667</v>
      </c>
      <c r="DG201">
        <v>24.0546666666667</v>
      </c>
      <c r="DH201">
        <v>23.8876333333333</v>
      </c>
      <c r="DI201">
        <v>418.471666666667</v>
      </c>
      <c r="DJ201">
        <v>23.6973</v>
      </c>
      <c r="DK201">
        <v>499.998333333333</v>
      </c>
      <c r="DL201">
        <v>90.3694333333333</v>
      </c>
      <c r="DM201">
        <v>0.0317745333333333</v>
      </c>
      <c r="DN201">
        <v>30.3817333333333</v>
      </c>
      <c r="DO201">
        <v>30.0002666666667</v>
      </c>
      <c r="DP201">
        <v>999.9</v>
      </c>
      <c r="DQ201">
        <v>0</v>
      </c>
      <c r="DR201">
        <v>0</v>
      </c>
      <c r="DS201">
        <v>10019.3666666667</v>
      </c>
      <c r="DT201">
        <v>0</v>
      </c>
      <c r="DU201">
        <v>0.330984</v>
      </c>
      <c r="DV201">
        <v>0.473073333333333</v>
      </c>
      <c r="DW201">
        <v>430.827</v>
      </c>
      <c r="DX201">
        <v>430.268666666667</v>
      </c>
      <c r="DY201">
        <v>0.167057666666667</v>
      </c>
      <c r="DZ201">
        <v>419.990666666667</v>
      </c>
      <c r="EA201">
        <v>23.8876333333333</v>
      </c>
      <c r="EB201">
        <v>2.17380666666667</v>
      </c>
      <c r="EC201">
        <v>2.15871</v>
      </c>
      <c r="ED201">
        <v>18.7705666666667</v>
      </c>
      <c r="EE201">
        <v>18.6591666666667</v>
      </c>
      <c r="EF201">
        <v>0.00500059</v>
      </c>
      <c r="EG201">
        <v>0</v>
      </c>
      <c r="EH201">
        <v>0</v>
      </c>
      <c r="EI201">
        <v>0</v>
      </c>
      <c r="EJ201">
        <v>565.733333333333</v>
      </c>
      <c r="EK201">
        <v>0.00500059</v>
      </c>
      <c r="EL201">
        <v>-7.16666666666667</v>
      </c>
      <c r="EM201">
        <v>-0.6</v>
      </c>
      <c r="EN201">
        <v>35.937</v>
      </c>
      <c r="EO201">
        <v>39.208</v>
      </c>
      <c r="EP201">
        <v>37.2706666666667</v>
      </c>
      <c r="EQ201">
        <v>39.4996666666667</v>
      </c>
      <c r="ER201">
        <v>38.229</v>
      </c>
      <c r="ES201">
        <v>0</v>
      </c>
      <c r="ET201">
        <v>0</v>
      </c>
      <c r="EU201">
        <v>0</v>
      </c>
      <c r="EV201">
        <v>1759274758.1</v>
      </c>
      <c r="EW201">
        <v>0</v>
      </c>
      <c r="EX201">
        <v>569.988461538461</v>
      </c>
      <c r="EY201">
        <v>-23.538461845067</v>
      </c>
      <c r="EZ201">
        <v>7.31965863890176</v>
      </c>
      <c r="FA201">
        <v>-6.87307692307692</v>
      </c>
      <c r="FB201">
        <v>15</v>
      </c>
      <c r="FC201">
        <v>0</v>
      </c>
      <c r="FD201" t="s">
        <v>422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0.466951</v>
      </c>
      <c r="FQ201">
        <v>-0.0312099248120297</v>
      </c>
      <c r="FR201">
        <v>0.0222642375211908</v>
      </c>
      <c r="FS201">
        <v>1</v>
      </c>
      <c r="FT201">
        <v>570.688235294118</v>
      </c>
      <c r="FU201">
        <v>-9.62872431197275</v>
      </c>
      <c r="FV201">
        <v>5.90028736617635</v>
      </c>
      <c r="FW201">
        <v>-1</v>
      </c>
      <c r="FX201">
        <v>0.1723878</v>
      </c>
      <c r="FY201">
        <v>-0.111011097744361</v>
      </c>
      <c r="FZ201">
        <v>0.0137258586055664</v>
      </c>
      <c r="GA201">
        <v>0</v>
      </c>
      <c r="GB201">
        <v>1</v>
      </c>
      <c r="GC201">
        <v>2</v>
      </c>
      <c r="GD201" t="s">
        <v>457</v>
      </c>
      <c r="GE201">
        <v>3.13309</v>
      </c>
      <c r="GF201">
        <v>2.70963</v>
      </c>
      <c r="GG201">
        <v>0.0895131</v>
      </c>
      <c r="GH201">
        <v>0.0899005</v>
      </c>
      <c r="GI201">
        <v>0.103146</v>
      </c>
      <c r="GJ201">
        <v>0.103295</v>
      </c>
      <c r="GK201">
        <v>34306.8</v>
      </c>
      <c r="GL201">
        <v>36741.1</v>
      </c>
      <c r="GM201">
        <v>34089.6</v>
      </c>
      <c r="GN201">
        <v>36550.9</v>
      </c>
      <c r="GO201">
        <v>43168.2</v>
      </c>
      <c r="GP201">
        <v>47041.5</v>
      </c>
      <c r="GQ201">
        <v>53171.8</v>
      </c>
      <c r="GR201">
        <v>58409.6</v>
      </c>
      <c r="GS201">
        <v>1.95882</v>
      </c>
      <c r="GT201">
        <v>1.77515</v>
      </c>
      <c r="GU201">
        <v>0.0925362</v>
      </c>
      <c r="GV201">
        <v>0</v>
      </c>
      <c r="GW201">
        <v>28.498</v>
      </c>
      <c r="GX201">
        <v>999.9</v>
      </c>
      <c r="GY201">
        <v>56.141</v>
      </c>
      <c r="GZ201">
        <v>31.33</v>
      </c>
      <c r="HA201">
        <v>28.5561</v>
      </c>
      <c r="HB201">
        <v>55.1506</v>
      </c>
      <c r="HC201">
        <v>47.7284</v>
      </c>
      <c r="HD201">
        <v>1</v>
      </c>
      <c r="HE201">
        <v>0.0488415</v>
      </c>
      <c r="HF201">
        <v>-1.55242</v>
      </c>
      <c r="HG201">
        <v>20.1253</v>
      </c>
      <c r="HH201">
        <v>5.19887</v>
      </c>
      <c r="HI201">
        <v>12.0044</v>
      </c>
      <c r="HJ201">
        <v>4.9749</v>
      </c>
      <c r="HK201">
        <v>3.294</v>
      </c>
      <c r="HL201">
        <v>9999</v>
      </c>
      <c r="HM201">
        <v>9999</v>
      </c>
      <c r="HN201">
        <v>58.4</v>
      </c>
      <c r="HO201">
        <v>9999</v>
      </c>
      <c r="HP201">
        <v>1.86325</v>
      </c>
      <c r="HQ201">
        <v>1.86813</v>
      </c>
      <c r="HR201">
        <v>1.86787</v>
      </c>
      <c r="HS201">
        <v>1.86905</v>
      </c>
      <c r="HT201">
        <v>1.86988</v>
      </c>
      <c r="HU201">
        <v>1.86594</v>
      </c>
      <c r="HV201">
        <v>1.86703</v>
      </c>
      <c r="HW201">
        <v>1.86844</v>
      </c>
      <c r="HX201">
        <v>5</v>
      </c>
      <c r="HY201">
        <v>0</v>
      </c>
      <c r="HZ201">
        <v>0</v>
      </c>
      <c r="IA201">
        <v>0</v>
      </c>
      <c r="IB201" t="s">
        <v>424</v>
      </c>
      <c r="IC201" t="s">
        <v>425</v>
      </c>
      <c r="ID201" t="s">
        <v>426</v>
      </c>
      <c r="IE201" t="s">
        <v>426</v>
      </c>
      <c r="IF201" t="s">
        <v>426</v>
      </c>
      <c r="IG201" t="s">
        <v>426</v>
      </c>
      <c r="IH201">
        <v>0</v>
      </c>
      <c r="II201">
        <v>100</v>
      </c>
      <c r="IJ201">
        <v>100</v>
      </c>
      <c r="IK201">
        <v>1.992</v>
      </c>
      <c r="IL201">
        <v>0.3576</v>
      </c>
      <c r="IM201">
        <v>0.597718743632158</v>
      </c>
      <c r="IN201">
        <v>0.00361529761911597</v>
      </c>
      <c r="IO201">
        <v>-7.80012915215668e-07</v>
      </c>
      <c r="IP201">
        <v>2.42927914842525e-10</v>
      </c>
      <c r="IQ201">
        <v>-0.106260553314027</v>
      </c>
      <c r="IR201">
        <v>-0.0164637104937544</v>
      </c>
      <c r="IS201">
        <v>0.00201699861531707</v>
      </c>
      <c r="IT201">
        <v>-2.09568535815719e-05</v>
      </c>
      <c r="IU201">
        <v>6</v>
      </c>
      <c r="IV201">
        <v>2070</v>
      </c>
      <c r="IW201">
        <v>1</v>
      </c>
      <c r="IX201">
        <v>30</v>
      </c>
      <c r="IY201">
        <v>29321246.2</v>
      </c>
      <c r="IZ201">
        <v>29321246.2</v>
      </c>
      <c r="JA201">
        <v>0.993652</v>
      </c>
      <c r="JB201">
        <v>2.64404</v>
      </c>
      <c r="JC201">
        <v>1.54785</v>
      </c>
      <c r="JD201">
        <v>2.31079</v>
      </c>
      <c r="JE201">
        <v>1.64673</v>
      </c>
      <c r="JF201">
        <v>2.26318</v>
      </c>
      <c r="JG201">
        <v>34.4636</v>
      </c>
      <c r="JH201">
        <v>24.2101</v>
      </c>
      <c r="JI201">
        <v>18</v>
      </c>
      <c r="JJ201">
        <v>505.956</v>
      </c>
      <c r="JK201">
        <v>389.7</v>
      </c>
      <c r="JL201">
        <v>31.0774</v>
      </c>
      <c r="JM201">
        <v>28.011</v>
      </c>
      <c r="JN201">
        <v>30</v>
      </c>
      <c r="JO201">
        <v>28.0158</v>
      </c>
      <c r="JP201">
        <v>27.9701</v>
      </c>
      <c r="JQ201">
        <v>19.9019</v>
      </c>
      <c r="JR201">
        <v>19.4461</v>
      </c>
      <c r="JS201">
        <v>18.654</v>
      </c>
      <c r="JT201">
        <v>31.0847</v>
      </c>
      <c r="JU201">
        <v>420</v>
      </c>
      <c r="JV201">
        <v>23.9483</v>
      </c>
      <c r="JW201">
        <v>96.6607</v>
      </c>
      <c r="JX201">
        <v>94.6406</v>
      </c>
    </row>
    <row r="202" spans="1:284">
      <c r="A202">
        <v>186</v>
      </c>
      <c r="B202">
        <v>1759274776</v>
      </c>
      <c r="C202">
        <v>3238</v>
      </c>
      <c r="D202" t="s">
        <v>803</v>
      </c>
      <c r="E202" t="s">
        <v>804</v>
      </c>
      <c r="F202">
        <v>5</v>
      </c>
      <c r="G202" t="s">
        <v>792</v>
      </c>
      <c r="H202" t="s">
        <v>419</v>
      </c>
      <c r="I202">
        <v>1759274773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(DN202+(U202+2*0.95*5.67E-8*(((DN202+$B$7)+273)^4-(DN202+273)^4)-44100*J202)/(1.84*29.3*R202+8*0.95*5.67E-8*(DN202+273)^3))</f>
        <v>0</v>
      </c>
      <c r="W202">
        <f>($C$7*DO202+$D$7*DP202+$E$7*V202)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2*0.95*5.67E-8*(((DN202+$B$7)+273)^4-(W202+273)^4)</f>
        <v>0</v>
      </c>
      <c r="AF202">
        <f>U202+AE202+AC202+AD202</f>
        <v>0</v>
      </c>
      <c r="AG202">
        <v>0</v>
      </c>
      <c r="AH202">
        <v>0</v>
      </c>
      <c r="AI202">
        <f>IF(AG202*$H$13&gt;=AK202,1.0,(AK202/(AK202-AG202*$H$13)))</f>
        <v>0</v>
      </c>
      <c r="AJ202">
        <f>(AI202-1)*100</f>
        <v>0</v>
      </c>
      <c r="AK202">
        <f>MAX(0,($B$13+$C$13*DS202)/(1+$D$13*DS202)*DL202/(DN202+273)*$E$13)</f>
        <v>0</v>
      </c>
      <c r="AL202" t="s">
        <v>420</v>
      </c>
      <c r="AM202" t="s">
        <v>420</v>
      </c>
      <c r="AN202">
        <v>0</v>
      </c>
      <c r="AO202">
        <v>0</v>
      </c>
      <c r="AP202">
        <f>1-AN202/AO202</f>
        <v>0</v>
      </c>
      <c r="AQ202">
        <v>0</v>
      </c>
      <c r="AR202" t="s">
        <v>420</v>
      </c>
      <c r="AS202" t="s">
        <v>420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420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$B$11*DT202+$C$11*DU202+$F$11*EF202*(1-EI202)</f>
        <v>0</v>
      </c>
      <c r="CW202">
        <f>CV202*CX202</f>
        <v>0</v>
      </c>
      <c r="CX202">
        <f>($B$11*$D$9+$C$11*$D$9+$F$11*((ES202+EK202)/MAX(ES202+EK202+ET202, 0.1)*$I$9+ET202/MAX(ES202+EK202+ET202, 0.1)*$J$9))/($B$11+$C$11+$F$11)</f>
        <v>0</v>
      </c>
      <c r="CY202">
        <f>($B$11*$K$9+$C$11*$K$9+$F$11*((ES202+EK202)/MAX(ES202+EK202+ET202, 0.1)*$P$9+ET202/MAX(ES202+EK202+ET202, 0.1)*$Q$9))/($B$11+$C$11+$F$11)</f>
        <v>0</v>
      </c>
      <c r="CZ202">
        <v>4.38</v>
      </c>
      <c r="DA202">
        <v>0.5</v>
      </c>
      <c r="DB202" t="s">
        <v>421</v>
      </c>
      <c r="DC202">
        <v>2</v>
      </c>
      <c r="DD202">
        <v>1759274773</v>
      </c>
      <c r="DE202">
        <v>420.471666666667</v>
      </c>
      <c r="DF202">
        <v>419.985</v>
      </c>
      <c r="DG202">
        <v>24.0586333333333</v>
      </c>
      <c r="DH202">
        <v>23.8878666666667</v>
      </c>
      <c r="DI202">
        <v>418.48</v>
      </c>
      <c r="DJ202">
        <v>23.7011</v>
      </c>
      <c r="DK202">
        <v>500.015</v>
      </c>
      <c r="DL202">
        <v>90.3698</v>
      </c>
      <c r="DM202">
        <v>0.0315486</v>
      </c>
      <c r="DN202">
        <v>30.3804333333333</v>
      </c>
      <c r="DO202">
        <v>30.0027333333333</v>
      </c>
      <c r="DP202">
        <v>999.9</v>
      </c>
      <c r="DQ202">
        <v>0</v>
      </c>
      <c r="DR202">
        <v>0</v>
      </c>
      <c r="DS202">
        <v>10030</v>
      </c>
      <c r="DT202">
        <v>0</v>
      </c>
      <c r="DU202">
        <v>0.330984</v>
      </c>
      <c r="DV202">
        <v>0.487050333333333</v>
      </c>
      <c r="DW202">
        <v>430.837333333333</v>
      </c>
      <c r="DX202">
        <v>430.262666666667</v>
      </c>
      <c r="DY202">
        <v>0.170782666666667</v>
      </c>
      <c r="DZ202">
        <v>419.985</v>
      </c>
      <c r="EA202">
        <v>23.8878666666667</v>
      </c>
      <c r="EB202">
        <v>2.17417333333333</v>
      </c>
      <c r="EC202">
        <v>2.15874</v>
      </c>
      <c r="ED202">
        <v>18.7732666666667</v>
      </c>
      <c r="EE202">
        <v>18.6594</v>
      </c>
      <c r="EF202">
        <v>0.00500059</v>
      </c>
      <c r="EG202">
        <v>0</v>
      </c>
      <c r="EH202">
        <v>0</v>
      </c>
      <c r="EI202">
        <v>0</v>
      </c>
      <c r="EJ202">
        <v>571.833333333333</v>
      </c>
      <c r="EK202">
        <v>0.00500059</v>
      </c>
      <c r="EL202">
        <v>-10.6333333333333</v>
      </c>
      <c r="EM202">
        <v>-0.733333333333333</v>
      </c>
      <c r="EN202">
        <v>35.937</v>
      </c>
      <c r="EO202">
        <v>39.1663333333333</v>
      </c>
      <c r="EP202">
        <v>37.25</v>
      </c>
      <c r="EQ202">
        <v>39.458</v>
      </c>
      <c r="ER202">
        <v>38.208</v>
      </c>
      <c r="ES202">
        <v>0</v>
      </c>
      <c r="ET202">
        <v>0</v>
      </c>
      <c r="EU202">
        <v>0</v>
      </c>
      <c r="EV202">
        <v>1759274759.9</v>
      </c>
      <c r="EW202">
        <v>0</v>
      </c>
      <c r="EX202">
        <v>570.04</v>
      </c>
      <c r="EY202">
        <v>-26.076923351785</v>
      </c>
      <c r="EZ202">
        <v>3.18461584132568</v>
      </c>
      <c r="FA202">
        <v>-7.476</v>
      </c>
      <c r="FB202">
        <v>15</v>
      </c>
      <c r="FC202">
        <v>0</v>
      </c>
      <c r="FD202" t="s">
        <v>422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0.46832885</v>
      </c>
      <c r="FQ202">
        <v>0.0119737894736849</v>
      </c>
      <c r="FR202">
        <v>0.0229301637178521</v>
      </c>
      <c r="FS202">
        <v>1</v>
      </c>
      <c r="FT202">
        <v>570.161764705882</v>
      </c>
      <c r="FU202">
        <v>-14.5928190704541</v>
      </c>
      <c r="FV202">
        <v>6.06314879880096</v>
      </c>
      <c r="FW202">
        <v>-1</v>
      </c>
      <c r="FX202">
        <v>0.17067015</v>
      </c>
      <c r="FY202">
        <v>-0.0763692180451131</v>
      </c>
      <c r="FZ202">
        <v>0.0124724646572961</v>
      </c>
      <c r="GA202">
        <v>1</v>
      </c>
      <c r="GB202">
        <v>2</v>
      </c>
      <c r="GC202">
        <v>2</v>
      </c>
      <c r="GD202" t="s">
        <v>423</v>
      </c>
      <c r="GE202">
        <v>3.13299</v>
      </c>
      <c r="GF202">
        <v>2.70962</v>
      </c>
      <c r="GG202">
        <v>0.0895175</v>
      </c>
      <c r="GH202">
        <v>0.089899</v>
      </c>
      <c r="GI202">
        <v>0.103156</v>
      </c>
      <c r="GJ202">
        <v>0.103299</v>
      </c>
      <c r="GK202">
        <v>34306.7</v>
      </c>
      <c r="GL202">
        <v>36741.3</v>
      </c>
      <c r="GM202">
        <v>34089.7</v>
      </c>
      <c r="GN202">
        <v>36551</v>
      </c>
      <c r="GO202">
        <v>43167.8</v>
      </c>
      <c r="GP202">
        <v>47041.4</v>
      </c>
      <c r="GQ202">
        <v>53171.8</v>
      </c>
      <c r="GR202">
        <v>58409.7</v>
      </c>
      <c r="GS202">
        <v>1.95845</v>
      </c>
      <c r="GT202">
        <v>1.7755</v>
      </c>
      <c r="GU202">
        <v>0.0921078</v>
      </c>
      <c r="GV202">
        <v>0</v>
      </c>
      <c r="GW202">
        <v>28.4969</v>
      </c>
      <c r="GX202">
        <v>999.9</v>
      </c>
      <c r="GY202">
        <v>56.141</v>
      </c>
      <c r="GZ202">
        <v>31.32</v>
      </c>
      <c r="HA202">
        <v>28.5401</v>
      </c>
      <c r="HB202">
        <v>54.9506</v>
      </c>
      <c r="HC202">
        <v>48.0649</v>
      </c>
      <c r="HD202">
        <v>1</v>
      </c>
      <c r="HE202">
        <v>0.0488796</v>
      </c>
      <c r="HF202">
        <v>-1.56124</v>
      </c>
      <c r="HG202">
        <v>20.1251</v>
      </c>
      <c r="HH202">
        <v>5.19917</v>
      </c>
      <c r="HI202">
        <v>12.0049</v>
      </c>
      <c r="HJ202">
        <v>4.97545</v>
      </c>
      <c r="HK202">
        <v>3.294</v>
      </c>
      <c r="HL202">
        <v>9999</v>
      </c>
      <c r="HM202">
        <v>9999</v>
      </c>
      <c r="HN202">
        <v>58.4</v>
      </c>
      <c r="HO202">
        <v>9999</v>
      </c>
      <c r="HP202">
        <v>1.86325</v>
      </c>
      <c r="HQ202">
        <v>1.86813</v>
      </c>
      <c r="HR202">
        <v>1.86785</v>
      </c>
      <c r="HS202">
        <v>1.86905</v>
      </c>
      <c r="HT202">
        <v>1.86988</v>
      </c>
      <c r="HU202">
        <v>1.86595</v>
      </c>
      <c r="HV202">
        <v>1.86704</v>
      </c>
      <c r="HW202">
        <v>1.86844</v>
      </c>
      <c r="HX202">
        <v>5</v>
      </c>
      <c r="HY202">
        <v>0</v>
      </c>
      <c r="HZ202">
        <v>0</v>
      </c>
      <c r="IA202">
        <v>0</v>
      </c>
      <c r="IB202" t="s">
        <v>424</v>
      </c>
      <c r="IC202" t="s">
        <v>425</v>
      </c>
      <c r="ID202" t="s">
        <v>426</v>
      </c>
      <c r="IE202" t="s">
        <v>426</v>
      </c>
      <c r="IF202" t="s">
        <v>426</v>
      </c>
      <c r="IG202" t="s">
        <v>426</v>
      </c>
      <c r="IH202">
        <v>0</v>
      </c>
      <c r="II202">
        <v>100</v>
      </c>
      <c r="IJ202">
        <v>100</v>
      </c>
      <c r="IK202">
        <v>1.992</v>
      </c>
      <c r="IL202">
        <v>0.3578</v>
      </c>
      <c r="IM202">
        <v>0.597718743632158</v>
      </c>
      <c r="IN202">
        <v>0.00361529761911597</v>
      </c>
      <c r="IO202">
        <v>-7.80012915215668e-07</v>
      </c>
      <c r="IP202">
        <v>2.42927914842525e-10</v>
      </c>
      <c r="IQ202">
        <v>-0.106260553314027</v>
      </c>
      <c r="IR202">
        <v>-0.0164637104937544</v>
      </c>
      <c r="IS202">
        <v>0.00201699861531707</v>
      </c>
      <c r="IT202">
        <v>-2.09568535815719e-05</v>
      </c>
      <c r="IU202">
        <v>6</v>
      </c>
      <c r="IV202">
        <v>2070</v>
      </c>
      <c r="IW202">
        <v>1</v>
      </c>
      <c r="IX202">
        <v>30</v>
      </c>
      <c r="IY202">
        <v>29321246.3</v>
      </c>
      <c r="IZ202">
        <v>29321246.3</v>
      </c>
      <c r="JA202">
        <v>0.993652</v>
      </c>
      <c r="JB202">
        <v>2.64038</v>
      </c>
      <c r="JC202">
        <v>1.54785</v>
      </c>
      <c r="JD202">
        <v>2.31079</v>
      </c>
      <c r="JE202">
        <v>1.64551</v>
      </c>
      <c r="JF202">
        <v>2.36938</v>
      </c>
      <c r="JG202">
        <v>34.4636</v>
      </c>
      <c r="JH202">
        <v>24.2101</v>
      </c>
      <c r="JI202">
        <v>18</v>
      </c>
      <c r="JJ202">
        <v>505.704</v>
      </c>
      <c r="JK202">
        <v>389.88</v>
      </c>
      <c r="JL202">
        <v>31.0781</v>
      </c>
      <c r="JM202">
        <v>28.0107</v>
      </c>
      <c r="JN202">
        <v>30</v>
      </c>
      <c r="JO202">
        <v>28.0155</v>
      </c>
      <c r="JP202">
        <v>27.9691</v>
      </c>
      <c r="JQ202">
        <v>19.9051</v>
      </c>
      <c r="JR202">
        <v>19.4461</v>
      </c>
      <c r="JS202">
        <v>18.654</v>
      </c>
      <c r="JT202">
        <v>31.0847</v>
      </c>
      <c r="JU202">
        <v>420</v>
      </c>
      <c r="JV202">
        <v>23.9462</v>
      </c>
      <c r="JW202">
        <v>96.6608</v>
      </c>
      <c r="JX202">
        <v>94.6409</v>
      </c>
    </row>
    <row r="203" spans="1:284">
      <c r="A203">
        <v>187</v>
      </c>
      <c r="B203">
        <v>1759274778</v>
      </c>
      <c r="C203">
        <v>3240</v>
      </c>
      <c r="D203" t="s">
        <v>805</v>
      </c>
      <c r="E203" t="s">
        <v>806</v>
      </c>
      <c r="F203">
        <v>5</v>
      </c>
      <c r="G203" t="s">
        <v>792</v>
      </c>
      <c r="H203" t="s">
        <v>419</v>
      </c>
      <c r="I203">
        <v>1759274775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(DN203+(U203+2*0.95*5.67E-8*(((DN203+$B$7)+273)^4-(DN203+273)^4)-44100*J203)/(1.84*29.3*R203+8*0.95*5.67E-8*(DN203+273)^3))</f>
        <v>0</v>
      </c>
      <c r="W203">
        <f>($C$7*DO203+$D$7*DP203+$E$7*V203)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2*0.95*5.67E-8*(((DN203+$B$7)+273)^4-(W203+273)^4)</f>
        <v>0</v>
      </c>
      <c r="AF203">
        <f>U203+AE203+AC203+AD203</f>
        <v>0</v>
      </c>
      <c r="AG203">
        <v>0</v>
      </c>
      <c r="AH203">
        <v>0</v>
      </c>
      <c r="AI203">
        <f>IF(AG203*$H$13&gt;=AK203,1.0,(AK203/(AK203-AG203*$H$13)))</f>
        <v>0</v>
      </c>
      <c r="AJ203">
        <f>(AI203-1)*100</f>
        <v>0</v>
      </c>
      <c r="AK203">
        <f>MAX(0,($B$13+$C$13*DS203)/(1+$D$13*DS203)*DL203/(DN203+273)*$E$13)</f>
        <v>0</v>
      </c>
      <c r="AL203" t="s">
        <v>420</v>
      </c>
      <c r="AM203" t="s">
        <v>420</v>
      </c>
      <c r="AN203">
        <v>0</v>
      </c>
      <c r="AO203">
        <v>0</v>
      </c>
      <c r="AP203">
        <f>1-AN203/AO203</f>
        <v>0</v>
      </c>
      <c r="AQ203">
        <v>0</v>
      </c>
      <c r="AR203" t="s">
        <v>420</v>
      </c>
      <c r="AS203" t="s">
        <v>420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420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$B$11*DT203+$C$11*DU203+$F$11*EF203*(1-EI203)</f>
        <v>0</v>
      </c>
      <c r="CW203">
        <f>CV203*CX203</f>
        <v>0</v>
      </c>
      <c r="CX203">
        <f>($B$11*$D$9+$C$11*$D$9+$F$11*((ES203+EK203)/MAX(ES203+EK203+ET203, 0.1)*$I$9+ET203/MAX(ES203+EK203+ET203, 0.1)*$J$9))/($B$11+$C$11+$F$11)</f>
        <v>0</v>
      </c>
      <c r="CY203">
        <f>($B$11*$K$9+$C$11*$K$9+$F$11*((ES203+EK203)/MAX(ES203+EK203+ET203, 0.1)*$P$9+ET203/MAX(ES203+EK203+ET203, 0.1)*$Q$9))/($B$11+$C$11+$F$11)</f>
        <v>0</v>
      </c>
      <c r="CZ203">
        <v>4.38</v>
      </c>
      <c r="DA203">
        <v>0.5</v>
      </c>
      <c r="DB203" t="s">
        <v>421</v>
      </c>
      <c r="DC203">
        <v>2</v>
      </c>
      <c r="DD203">
        <v>1759274775</v>
      </c>
      <c r="DE203">
        <v>420.478333333333</v>
      </c>
      <c r="DF203">
        <v>419.970333333333</v>
      </c>
      <c r="DG203">
        <v>24.0619333333333</v>
      </c>
      <c r="DH203">
        <v>23.8897666666667</v>
      </c>
      <c r="DI203">
        <v>418.486333333333</v>
      </c>
      <c r="DJ203">
        <v>23.7042666666667</v>
      </c>
      <c r="DK203">
        <v>499.994</v>
      </c>
      <c r="DL203">
        <v>90.3704666666667</v>
      </c>
      <c r="DM203">
        <v>0.0315422333333333</v>
      </c>
      <c r="DN203">
        <v>30.3797666666667</v>
      </c>
      <c r="DO203">
        <v>30.0004333333333</v>
      </c>
      <c r="DP203">
        <v>999.9</v>
      </c>
      <c r="DQ203">
        <v>0</v>
      </c>
      <c r="DR203">
        <v>0</v>
      </c>
      <c r="DS203">
        <v>10016.26</v>
      </c>
      <c r="DT203">
        <v>0</v>
      </c>
      <c r="DU203">
        <v>0.330984</v>
      </c>
      <c r="DV203">
        <v>0.507904</v>
      </c>
      <c r="DW203">
        <v>430.845333333333</v>
      </c>
      <c r="DX203">
        <v>430.248666666667</v>
      </c>
      <c r="DY203">
        <v>0.172178333333333</v>
      </c>
      <c r="DZ203">
        <v>419.970333333333</v>
      </c>
      <c r="EA203">
        <v>23.8897666666667</v>
      </c>
      <c r="EB203">
        <v>2.17448666666667</v>
      </c>
      <c r="EC203">
        <v>2.15892666666667</v>
      </c>
      <c r="ED203">
        <v>18.7755666666667</v>
      </c>
      <c r="EE203">
        <v>18.6607666666667</v>
      </c>
      <c r="EF203">
        <v>0.00500059</v>
      </c>
      <c r="EG203">
        <v>0</v>
      </c>
      <c r="EH203">
        <v>0</v>
      </c>
      <c r="EI203">
        <v>0</v>
      </c>
      <c r="EJ203">
        <v>570.6</v>
      </c>
      <c r="EK203">
        <v>0.00500059</v>
      </c>
      <c r="EL203">
        <v>-12.0333333333333</v>
      </c>
      <c r="EM203">
        <v>-0.933333333333333</v>
      </c>
      <c r="EN203">
        <v>35.9163333333333</v>
      </c>
      <c r="EO203">
        <v>39.1456666666667</v>
      </c>
      <c r="EP203">
        <v>37.25</v>
      </c>
      <c r="EQ203">
        <v>39.4163333333333</v>
      </c>
      <c r="ER203">
        <v>38.187</v>
      </c>
      <c r="ES203">
        <v>0</v>
      </c>
      <c r="ET203">
        <v>0</v>
      </c>
      <c r="EU203">
        <v>0</v>
      </c>
      <c r="EV203">
        <v>1759274762.3</v>
      </c>
      <c r="EW203">
        <v>0</v>
      </c>
      <c r="EX203">
        <v>570.484</v>
      </c>
      <c r="EY203">
        <v>-19.9076927817999</v>
      </c>
      <c r="EZ203">
        <v>-12.5384610473757</v>
      </c>
      <c r="FA203">
        <v>-8.332</v>
      </c>
      <c r="FB203">
        <v>15</v>
      </c>
      <c r="FC203">
        <v>0</v>
      </c>
      <c r="FD203" t="s">
        <v>422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0.4718582</v>
      </c>
      <c r="FQ203">
        <v>0.105706015037594</v>
      </c>
      <c r="FR203">
        <v>0.026156508246706</v>
      </c>
      <c r="FS203">
        <v>1</v>
      </c>
      <c r="FT203">
        <v>569.823529411765</v>
      </c>
      <c r="FU203">
        <v>-9.05729581397158</v>
      </c>
      <c r="FV203">
        <v>6.18931996756507</v>
      </c>
      <c r="FW203">
        <v>-1</v>
      </c>
      <c r="FX203">
        <v>0.1691063</v>
      </c>
      <c r="FY203">
        <v>-0.0298984962406017</v>
      </c>
      <c r="FZ203">
        <v>0.0107370167509416</v>
      </c>
      <c r="GA203">
        <v>1</v>
      </c>
      <c r="GB203">
        <v>2</v>
      </c>
      <c r="GC203">
        <v>2</v>
      </c>
      <c r="GD203" t="s">
        <v>423</v>
      </c>
      <c r="GE203">
        <v>3.13288</v>
      </c>
      <c r="GF203">
        <v>2.70991</v>
      </c>
      <c r="GG203">
        <v>0.0895183</v>
      </c>
      <c r="GH203">
        <v>0.089899</v>
      </c>
      <c r="GI203">
        <v>0.103167</v>
      </c>
      <c r="GJ203">
        <v>0.103355</v>
      </c>
      <c r="GK203">
        <v>34306.6</v>
      </c>
      <c r="GL203">
        <v>36741.2</v>
      </c>
      <c r="GM203">
        <v>34089.6</v>
      </c>
      <c r="GN203">
        <v>36551</v>
      </c>
      <c r="GO203">
        <v>43167.2</v>
      </c>
      <c r="GP203">
        <v>47038.5</v>
      </c>
      <c r="GQ203">
        <v>53171.8</v>
      </c>
      <c r="GR203">
        <v>58409.8</v>
      </c>
      <c r="GS203">
        <v>1.95828</v>
      </c>
      <c r="GT203">
        <v>1.77565</v>
      </c>
      <c r="GU203">
        <v>0.0915676</v>
      </c>
      <c r="GV203">
        <v>0</v>
      </c>
      <c r="GW203">
        <v>28.4969</v>
      </c>
      <c r="GX203">
        <v>999.9</v>
      </c>
      <c r="GY203">
        <v>56.141</v>
      </c>
      <c r="GZ203">
        <v>31.33</v>
      </c>
      <c r="HA203">
        <v>28.5571</v>
      </c>
      <c r="HB203">
        <v>54.9006</v>
      </c>
      <c r="HC203">
        <v>47.7444</v>
      </c>
      <c r="HD203">
        <v>1</v>
      </c>
      <c r="HE203">
        <v>0.0489482</v>
      </c>
      <c r="HF203">
        <v>-1.56666</v>
      </c>
      <c r="HG203">
        <v>20.1251</v>
      </c>
      <c r="HH203">
        <v>5.19917</v>
      </c>
      <c r="HI203">
        <v>12.0047</v>
      </c>
      <c r="HJ203">
        <v>4.97545</v>
      </c>
      <c r="HK203">
        <v>3.294</v>
      </c>
      <c r="HL203">
        <v>9999</v>
      </c>
      <c r="HM203">
        <v>9999</v>
      </c>
      <c r="HN203">
        <v>58.4</v>
      </c>
      <c r="HO203">
        <v>9999</v>
      </c>
      <c r="HP203">
        <v>1.86325</v>
      </c>
      <c r="HQ203">
        <v>1.86813</v>
      </c>
      <c r="HR203">
        <v>1.86784</v>
      </c>
      <c r="HS203">
        <v>1.86905</v>
      </c>
      <c r="HT203">
        <v>1.86987</v>
      </c>
      <c r="HU203">
        <v>1.86595</v>
      </c>
      <c r="HV203">
        <v>1.86705</v>
      </c>
      <c r="HW203">
        <v>1.86844</v>
      </c>
      <c r="HX203">
        <v>5</v>
      </c>
      <c r="HY203">
        <v>0</v>
      </c>
      <c r="HZ203">
        <v>0</v>
      </c>
      <c r="IA203">
        <v>0</v>
      </c>
      <c r="IB203" t="s">
        <v>424</v>
      </c>
      <c r="IC203" t="s">
        <v>425</v>
      </c>
      <c r="ID203" t="s">
        <v>426</v>
      </c>
      <c r="IE203" t="s">
        <v>426</v>
      </c>
      <c r="IF203" t="s">
        <v>426</v>
      </c>
      <c r="IG203" t="s">
        <v>426</v>
      </c>
      <c r="IH203">
        <v>0</v>
      </c>
      <c r="II203">
        <v>100</v>
      </c>
      <c r="IJ203">
        <v>100</v>
      </c>
      <c r="IK203">
        <v>1.991</v>
      </c>
      <c r="IL203">
        <v>0.3579</v>
      </c>
      <c r="IM203">
        <v>0.597718743632158</v>
      </c>
      <c r="IN203">
        <v>0.00361529761911597</v>
      </c>
      <c r="IO203">
        <v>-7.80012915215668e-07</v>
      </c>
      <c r="IP203">
        <v>2.42927914842525e-10</v>
      </c>
      <c r="IQ203">
        <v>-0.106260553314027</v>
      </c>
      <c r="IR203">
        <v>-0.0164637104937544</v>
      </c>
      <c r="IS203">
        <v>0.00201699861531707</v>
      </c>
      <c r="IT203">
        <v>-2.09568535815719e-05</v>
      </c>
      <c r="IU203">
        <v>6</v>
      </c>
      <c r="IV203">
        <v>2070</v>
      </c>
      <c r="IW203">
        <v>1</v>
      </c>
      <c r="IX203">
        <v>30</v>
      </c>
      <c r="IY203">
        <v>29321246.3</v>
      </c>
      <c r="IZ203">
        <v>29321246.3</v>
      </c>
      <c r="JA203">
        <v>0.993652</v>
      </c>
      <c r="JB203">
        <v>2.64404</v>
      </c>
      <c r="JC203">
        <v>1.54785</v>
      </c>
      <c r="JD203">
        <v>2.31079</v>
      </c>
      <c r="JE203">
        <v>1.64673</v>
      </c>
      <c r="JF203">
        <v>2.27661</v>
      </c>
      <c r="JG203">
        <v>34.4636</v>
      </c>
      <c r="JH203">
        <v>24.2101</v>
      </c>
      <c r="JI203">
        <v>18</v>
      </c>
      <c r="JJ203">
        <v>505.582</v>
      </c>
      <c r="JK203">
        <v>389.956</v>
      </c>
      <c r="JL203">
        <v>31.0792</v>
      </c>
      <c r="JM203">
        <v>28.0099</v>
      </c>
      <c r="JN203">
        <v>30</v>
      </c>
      <c r="JO203">
        <v>28.0146</v>
      </c>
      <c r="JP203">
        <v>27.9684</v>
      </c>
      <c r="JQ203">
        <v>19.9047</v>
      </c>
      <c r="JR203">
        <v>19.4461</v>
      </c>
      <c r="JS203">
        <v>18.654</v>
      </c>
      <c r="JT203">
        <v>31.285</v>
      </c>
      <c r="JU203">
        <v>420</v>
      </c>
      <c r="JV203">
        <v>23.9441</v>
      </c>
      <c r="JW203">
        <v>96.6607</v>
      </c>
      <c r="JX203">
        <v>94.6409</v>
      </c>
    </row>
    <row r="204" spans="1:284">
      <c r="A204">
        <v>188</v>
      </c>
      <c r="B204">
        <v>1759274780</v>
      </c>
      <c r="C204">
        <v>3242</v>
      </c>
      <c r="D204" t="s">
        <v>807</v>
      </c>
      <c r="E204" t="s">
        <v>808</v>
      </c>
      <c r="F204">
        <v>5</v>
      </c>
      <c r="G204" t="s">
        <v>792</v>
      </c>
      <c r="H204" t="s">
        <v>419</v>
      </c>
      <c r="I204">
        <v>1759274777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(DN204+(U204+2*0.95*5.67E-8*(((DN204+$B$7)+273)^4-(DN204+273)^4)-44100*J204)/(1.84*29.3*R204+8*0.95*5.67E-8*(DN204+273)^3))</f>
        <v>0</v>
      </c>
      <c r="W204">
        <f>($C$7*DO204+$D$7*DP204+$E$7*V204)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2*0.95*5.67E-8*(((DN204+$B$7)+273)^4-(W204+273)^4)</f>
        <v>0</v>
      </c>
      <c r="AF204">
        <f>U204+AE204+AC204+AD204</f>
        <v>0</v>
      </c>
      <c r="AG204">
        <v>0</v>
      </c>
      <c r="AH204">
        <v>0</v>
      </c>
      <c r="AI204">
        <f>IF(AG204*$H$13&gt;=AK204,1.0,(AK204/(AK204-AG204*$H$13)))</f>
        <v>0</v>
      </c>
      <c r="AJ204">
        <f>(AI204-1)*100</f>
        <v>0</v>
      </c>
      <c r="AK204">
        <f>MAX(0,($B$13+$C$13*DS204)/(1+$D$13*DS204)*DL204/(DN204+273)*$E$13)</f>
        <v>0</v>
      </c>
      <c r="AL204" t="s">
        <v>420</v>
      </c>
      <c r="AM204" t="s">
        <v>420</v>
      </c>
      <c r="AN204">
        <v>0</v>
      </c>
      <c r="AO204">
        <v>0</v>
      </c>
      <c r="AP204">
        <f>1-AN204/AO204</f>
        <v>0</v>
      </c>
      <c r="AQ204">
        <v>0</v>
      </c>
      <c r="AR204" t="s">
        <v>420</v>
      </c>
      <c r="AS204" t="s">
        <v>420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420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$B$11*DT204+$C$11*DU204+$F$11*EF204*(1-EI204)</f>
        <v>0</v>
      </c>
      <c r="CW204">
        <f>CV204*CX204</f>
        <v>0</v>
      </c>
      <c r="CX204">
        <f>($B$11*$D$9+$C$11*$D$9+$F$11*((ES204+EK204)/MAX(ES204+EK204+ET204, 0.1)*$I$9+ET204/MAX(ES204+EK204+ET204, 0.1)*$J$9))/($B$11+$C$11+$F$11)</f>
        <v>0</v>
      </c>
      <c r="CY204">
        <f>($B$11*$K$9+$C$11*$K$9+$F$11*((ES204+EK204)/MAX(ES204+EK204+ET204, 0.1)*$P$9+ET204/MAX(ES204+EK204+ET204, 0.1)*$Q$9))/($B$11+$C$11+$F$11)</f>
        <v>0</v>
      </c>
      <c r="CZ204">
        <v>4.38</v>
      </c>
      <c r="DA204">
        <v>0.5</v>
      </c>
      <c r="DB204" t="s">
        <v>421</v>
      </c>
      <c r="DC204">
        <v>2</v>
      </c>
      <c r="DD204">
        <v>1759274777</v>
      </c>
      <c r="DE204">
        <v>420.468</v>
      </c>
      <c r="DF204">
        <v>419.971333333333</v>
      </c>
      <c r="DG204">
        <v>24.0649</v>
      </c>
      <c r="DH204">
        <v>23.9006333333333</v>
      </c>
      <c r="DI204">
        <v>418.476</v>
      </c>
      <c r="DJ204">
        <v>23.7070666666667</v>
      </c>
      <c r="DK204">
        <v>499.976666666667</v>
      </c>
      <c r="DL204">
        <v>90.371</v>
      </c>
      <c r="DM204">
        <v>0.0317531333333333</v>
      </c>
      <c r="DN204">
        <v>30.379</v>
      </c>
      <c r="DO204">
        <v>29.9953</v>
      </c>
      <c r="DP204">
        <v>999.9</v>
      </c>
      <c r="DQ204">
        <v>0</v>
      </c>
      <c r="DR204">
        <v>0</v>
      </c>
      <c r="DS204">
        <v>9995.01</v>
      </c>
      <c r="DT204">
        <v>0</v>
      </c>
      <c r="DU204">
        <v>0.330984</v>
      </c>
      <c r="DV204">
        <v>0.496439666666667</v>
      </c>
      <c r="DW204">
        <v>430.836</v>
      </c>
      <c r="DX204">
        <v>430.254333333333</v>
      </c>
      <c r="DY204">
        <v>0.164271333333333</v>
      </c>
      <c r="DZ204">
        <v>419.971333333333</v>
      </c>
      <c r="EA204">
        <v>23.9006333333333</v>
      </c>
      <c r="EB204">
        <v>2.17476333333333</v>
      </c>
      <c r="EC204">
        <v>2.15992</v>
      </c>
      <c r="ED204">
        <v>18.7776</v>
      </c>
      <c r="EE204">
        <v>18.6681</v>
      </c>
      <c r="EF204">
        <v>0.00500059</v>
      </c>
      <c r="EG204">
        <v>0</v>
      </c>
      <c r="EH204">
        <v>0</v>
      </c>
      <c r="EI204">
        <v>0</v>
      </c>
      <c r="EJ204">
        <v>569.833333333333</v>
      </c>
      <c r="EK204">
        <v>0.00500059</v>
      </c>
      <c r="EL204">
        <v>-11.9666666666667</v>
      </c>
      <c r="EM204">
        <v>-1.16666666666667</v>
      </c>
      <c r="EN204">
        <v>35.8956666666667</v>
      </c>
      <c r="EO204">
        <v>39.104</v>
      </c>
      <c r="EP204">
        <v>37.229</v>
      </c>
      <c r="EQ204">
        <v>39.3746666666667</v>
      </c>
      <c r="ER204">
        <v>38.187</v>
      </c>
      <c r="ES204">
        <v>0</v>
      </c>
      <c r="ET204">
        <v>0</v>
      </c>
      <c r="EU204">
        <v>0</v>
      </c>
      <c r="EV204">
        <v>1759274764.1</v>
      </c>
      <c r="EW204">
        <v>0</v>
      </c>
      <c r="EX204">
        <v>569.4</v>
      </c>
      <c r="EY204">
        <v>-23.8974364680102</v>
      </c>
      <c r="EZ204">
        <v>-0.276922575611804</v>
      </c>
      <c r="FA204">
        <v>-8.87307692307692</v>
      </c>
      <c r="FB204">
        <v>15</v>
      </c>
      <c r="FC204">
        <v>0</v>
      </c>
      <c r="FD204" t="s">
        <v>422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0.4803085</v>
      </c>
      <c r="FQ204">
        <v>0.146926646616541</v>
      </c>
      <c r="FR204">
        <v>0.029626398708753</v>
      </c>
      <c r="FS204">
        <v>1</v>
      </c>
      <c r="FT204">
        <v>570.211764705882</v>
      </c>
      <c r="FU204">
        <v>-5.80595893213094</v>
      </c>
      <c r="FV204">
        <v>6.1781286289945</v>
      </c>
      <c r="FW204">
        <v>-1</v>
      </c>
      <c r="FX204">
        <v>0.1666731</v>
      </c>
      <c r="FY204">
        <v>0.00578093233082676</v>
      </c>
      <c r="FZ204">
        <v>0.00829605777402737</v>
      </c>
      <c r="GA204">
        <v>1</v>
      </c>
      <c r="GB204">
        <v>2</v>
      </c>
      <c r="GC204">
        <v>2</v>
      </c>
      <c r="GD204" t="s">
        <v>423</v>
      </c>
      <c r="GE204">
        <v>3.133</v>
      </c>
      <c r="GF204">
        <v>2.70999</v>
      </c>
      <c r="GG204">
        <v>0.0895112</v>
      </c>
      <c r="GH204">
        <v>0.0899107</v>
      </c>
      <c r="GI204">
        <v>0.103182</v>
      </c>
      <c r="GJ204">
        <v>0.103454</v>
      </c>
      <c r="GK204">
        <v>34306.8</v>
      </c>
      <c r="GL204">
        <v>36740.8</v>
      </c>
      <c r="GM204">
        <v>34089.6</v>
      </c>
      <c r="GN204">
        <v>36551</v>
      </c>
      <c r="GO204">
        <v>43166.3</v>
      </c>
      <c r="GP204">
        <v>47033.1</v>
      </c>
      <c r="GQ204">
        <v>53171.7</v>
      </c>
      <c r="GR204">
        <v>58409.7</v>
      </c>
      <c r="GS204">
        <v>1.9586</v>
      </c>
      <c r="GT204">
        <v>1.77547</v>
      </c>
      <c r="GU204">
        <v>0.0921078</v>
      </c>
      <c r="GV204">
        <v>0</v>
      </c>
      <c r="GW204">
        <v>28.4977</v>
      </c>
      <c r="GX204">
        <v>999.9</v>
      </c>
      <c r="GY204">
        <v>56.141</v>
      </c>
      <c r="GZ204">
        <v>31.33</v>
      </c>
      <c r="HA204">
        <v>28.5577</v>
      </c>
      <c r="HB204">
        <v>54.2506</v>
      </c>
      <c r="HC204">
        <v>48.0929</v>
      </c>
      <c r="HD204">
        <v>1</v>
      </c>
      <c r="HE204">
        <v>0.0489914</v>
      </c>
      <c r="HF204">
        <v>-2.05107</v>
      </c>
      <c r="HG204">
        <v>20.1192</v>
      </c>
      <c r="HH204">
        <v>5.19902</v>
      </c>
      <c r="HI204">
        <v>12.0049</v>
      </c>
      <c r="HJ204">
        <v>4.97545</v>
      </c>
      <c r="HK204">
        <v>3.294</v>
      </c>
      <c r="HL204">
        <v>9999</v>
      </c>
      <c r="HM204">
        <v>9999</v>
      </c>
      <c r="HN204">
        <v>58.4</v>
      </c>
      <c r="HO204">
        <v>9999</v>
      </c>
      <c r="HP204">
        <v>1.86325</v>
      </c>
      <c r="HQ204">
        <v>1.86813</v>
      </c>
      <c r="HR204">
        <v>1.86784</v>
      </c>
      <c r="HS204">
        <v>1.86905</v>
      </c>
      <c r="HT204">
        <v>1.86988</v>
      </c>
      <c r="HU204">
        <v>1.86594</v>
      </c>
      <c r="HV204">
        <v>1.86705</v>
      </c>
      <c r="HW204">
        <v>1.86844</v>
      </c>
      <c r="HX204">
        <v>5</v>
      </c>
      <c r="HY204">
        <v>0</v>
      </c>
      <c r="HZ204">
        <v>0</v>
      </c>
      <c r="IA204">
        <v>0</v>
      </c>
      <c r="IB204" t="s">
        <v>424</v>
      </c>
      <c r="IC204" t="s">
        <v>425</v>
      </c>
      <c r="ID204" t="s">
        <v>426</v>
      </c>
      <c r="IE204" t="s">
        <v>426</v>
      </c>
      <c r="IF204" t="s">
        <v>426</v>
      </c>
      <c r="IG204" t="s">
        <v>426</v>
      </c>
      <c r="IH204">
        <v>0</v>
      </c>
      <c r="II204">
        <v>100</v>
      </c>
      <c r="IJ204">
        <v>100</v>
      </c>
      <c r="IK204">
        <v>1.991</v>
      </c>
      <c r="IL204">
        <v>0.3581</v>
      </c>
      <c r="IM204">
        <v>0.597718743632158</v>
      </c>
      <c r="IN204">
        <v>0.00361529761911597</v>
      </c>
      <c r="IO204">
        <v>-7.80012915215668e-07</v>
      </c>
      <c r="IP204">
        <v>2.42927914842525e-10</v>
      </c>
      <c r="IQ204">
        <v>-0.106260553314027</v>
      </c>
      <c r="IR204">
        <v>-0.0164637104937544</v>
      </c>
      <c r="IS204">
        <v>0.00201699861531707</v>
      </c>
      <c r="IT204">
        <v>-2.09568535815719e-05</v>
      </c>
      <c r="IU204">
        <v>6</v>
      </c>
      <c r="IV204">
        <v>2070</v>
      </c>
      <c r="IW204">
        <v>1</v>
      </c>
      <c r="IX204">
        <v>30</v>
      </c>
      <c r="IY204">
        <v>29321246.3</v>
      </c>
      <c r="IZ204">
        <v>29321246.3</v>
      </c>
      <c r="JA204">
        <v>0.993652</v>
      </c>
      <c r="JB204">
        <v>2.63916</v>
      </c>
      <c r="JC204">
        <v>1.54785</v>
      </c>
      <c r="JD204">
        <v>2.31079</v>
      </c>
      <c r="JE204">
        <v>1.64673</v>
      </c>
      <c r="JF204">
        <v>2.34863</v>
      </c>
      <c r="JG204">
        <v>34.4636</v>
      </c>
      <c r="JH204">
        <v>24.2101</v>
      </c>
      <c r="JI204">
        <v>18</v>
      </c>
      <c r="JJ204">
        <v>505.786</v>
      </c>
      <c r="JK204">
        <v>389.854</v>
      </c>
      <c r="JL204">
        <v>31.0906</v>
      </c>
      <c r="JM204">
        <v>28.0087</v>
      </c>
      <c r="JN204">
        <v>30.0001</v>
      </c>
      <c r="JO204">
        <v>28.0134</v>
      </c>
      <c r="JP204">
        <v>27.9672</v>
      </c>
      <c r="JQ204">
        <v>19.9026</v>
      </c>
      <c r="JR204">
        <v>19.4461</v>
      </c>
      <c r="JS204">
        <v>18.654</v>
      </c>
      <c r="JT204">
        <v>31.285</v>
      </c>
      <c r="JU204">
        <v>420</v>
      </c>
      <c r="JV204">
        <v>23.9437</v>
      </c>
      <c r="JW204">
        <v>96.6605</v>
      </c>
      <c r="JX204">
        <v>94.6408</v>
      </c>
    </row>
    <row r="205" spans="1:284">
      <c r="A205">
        <v>189</v>
      </c>
      <c r="B205">
        <v>1759274782</v>
      </c>
      <c r="C205">
        <v>3244</v>
      </c>
      <c r="D205" t="s">
        <v>809</v>
      </c>
      <c r="E205" t="s">
        <v>810</v>
      </c>
      <c r="F205">
        <v>5</v>
      </c>
      <c r="G205" t="s">
        <v>792</v>
      </c>
      <c r="H205" t="s">
        <v>419</v>
      </c>
      <c r="I205">
        <v>1759274779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(DN205+(U205+2*0.95*5.67E-8*(((DN205+$B$7)+273)^4-(DN205+273)^4)-44100*J205)/(1.84*29.3*R205+8*0.95*5.67E-8*(DN205+273)^3))</f>
        <v>0</v>
      </c>
      <c r="W205">
        <f>($C$7*DO205+$D$7*DP205+$E$7*V205)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2*0.95*5.67E-8*(((DN205+$B$7)+273)^4-(W205+273)^4)</f>
        <v>0</v>
      </c>
      <c r="AF205">
        <f>U205+AE205+AC205+AD205</f>
        <v>0</v>
      </c>
      <c r="AG205">
        <v>0</v>
      </c>
      <c r="AH205">
        <v>0</v>
      </c>
      <c r="AI205">
        <f>IF(AG205*$H$13&gt;=AK205,1.0,(AK205/(AK205-AG205*$H$13)))</f>
        <v>0</v>
      </c>
      <c r="AJ205">
        <f>(AI205-1)*100</f>
        <v>0</v>
      </c>
      <c r="AK205">
        <f>MAX(0,($B$13+$C$13*DS205)/(1+$D$13*DS205)*DL205/(DN205+273)*$E$13)</f>
        <v>0</v>
      </c>
      <c r="AL205" t="s">
        <v>420</v>
      </c>
      <c r="AM205" t="s">
        <v>420</v>
      </c>
      <c r="AN205">
        <v>0</v>
      </c>
      <c r="AO205">
        <v>0</v>
      </c>
      <c r="AP205">
        <f>1-AN205/AO205</f>
        <v>0</v>
      </c>
      <c r="AQ205">
        <v>0</v>
      </c>
      <c r="AR205" t="s">
        <v>420</v>
      </c>
      <c r="AS205" t="s">
        <v>420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420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$B$11*DT205+$C$11*DU205+$F$11*EF205*(1-EI205)</f>
        <v>0</v>
      </c>
      <c r="CW205">
        <f>CV205*CX205</f>
        <v>0</v>
      </c>
      <c r="CX205">
        <f>($B$11*$D$9+$C$11*$D$9+$F$11*((ES205+EK205)/MAX(ES205+EK205+ET205, 0.1)*$I$9+ET205/MAX(ES205+EK205+ET205, 0.1)*$J$9))/($B$11+$C$11+$F$11)</f>
        <v>0</v>
      </c>
      <c r="CY205">
        <f>($B$11*$K$9+$C$11*$K$9+$F$11*((ES205+EK205)/MAX(ES205+EK205+ET205, 0.1)*$P$9+ET205/MAX(ES205+EK205+ET205, 0.1)*$Q$9))/($B$11+$C$11+$F$11)</f>
        <v>0</v>
      </c>
      <c r="CZ205">
        <v>4.38</v>
      </c>
      <c r="DA205">
        <v>0.5</v>
      </c>
      <c r="DB205" t="s">
        <v>421</v>
      </c>
      <c r="DC205">
        <v>2</v>
      </c>
      <c r="DD205">
        <v>1759274779</v>
      </c>
      <c r="DE205">
        <v>420.457333333333</v>
      </c>
      <c r="DF205">
        <v>419.983</v>
      </c>
      <c r="DG205">
        <v>24.0701</v>
      </c>
      <c r="DH205">
        <v>23.9222666666667</v>
      </c>
      <c r="DI205">
        <v>418.465333333333</v>
      </c>
      <c r="DJ205">
        <v>23.7120666666667</v>
      </c>
      <c r="DK205">
        <v>499.980666666667</v>
      </c>
      <c r="DL205">
        <v>90.3712</v>
      </c>
      <c r="DM205">
        <v>0.0318829333333333</v>
      </c>
      <c r="DN205">
        <v>30.3783333333333</v>
      </c>
      <c r="DO205">
        <v>29.9959333333333</v>
      </c>
      <c r="DP205">
        <v>999.9</v>
      </c>
      <c r="DQ205">
        <v>0</v>
      </c>
      <c r="DR205">
        <v>0</v>
      </c>
      <c r="DS205">
        <v>9997.51</v>
      </c>
      <c r="DT205">
        <v>0</v>
      </c>
      <c r="DU205">
        <v>0.330984</v>
      </c>
      <c r="DV205">
        <v>0.474172</v>
      </c>
      <c r="DW205">
        <v>430.827333333333</v>
      </c>
      <c r="DX205">
        <v>430.276</v>
      </c>
      <c r="DY205">
        <v>0.147826</v>
      </c>
      <c r="DZ205">
        <v>419.983</v>
      </c>
      <c r="EA205">
        <v>23.9222666666667</v>
      </c>
      <c r="EB205">
        <v>2.17524</v>
      </c>
      <c r="EC205">
        <v>2.16188333333333</v>
      </c>
      <c r="ED205">
        <v>18.7811</v>
      </c>
      <c r="EE205">
        <v>18.6826</v>
      </c>
      <c r="EF205">
        <v>0.00500059</v>
      </c>
      <c r="EG205">
        <v>0</v>
      </c>
      <c r="EH205">
        <v>0</v>
      </c>
      <c r="EI205">
        <v>0</v>
      </c>
      <c r="EJ205">
        <v>572.433333333333</v>
      </c>
      <c r="EK205">
        <v>0.00500059</v>
      </c>
      <c r="EL205">
        <v>-7.53333333333333</v>
      </c>
      <c r="EM205">
        <v>-0.366666666666667</v>
      </c>
      <c r="EN205">
        <v>35.875</v>
      </c>
      <c r="EO205">
        <v>39.083</v>
      </c>
      <c r="EP205">
        <v>37.208</v>
      </c>
      <c r="EQ205">
        <v>39.3123333333333</v>
      </c>
      <c r="ER205">
        <v>38.1663333333333</v>
      </c>
      <c r="ES205">
        <v>0</v>
      </c>
      <c r="ET205">
        <v>0</v>
      </c>
      <c r="EU205">
        <v>0</v>
      </c>
      <c r="EV205">
        <v>1759274765.9</v>
      </c>
      <c r="EW205">
        <v>0</v>
      </c>
      <c r="EX205">
        <v>568.616</v>
      </c>
      <c r="EY205">
        <v>-6.76153922214895</v>
      </c>
      <c r="EZ205">
        <v>-8.43076866030459</v>
      </c>
      <c r="FA205">
        <v>-8.344</v>
      </c>
      <c r="FB205">
        <v>15</v>
      </c>
      <c r="FC205">
        <v>0</v>
      </c>
      <c r="FD205" t="s">
        <v>422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0.4748581</v>
      </c>
      <c r="FQ205">
        <v>0.0815262857142857</v>
      </c>
      <c r="FR205">
        <v>0.0323063934707977</v>
      </c>
      <c r="FS205">
        <v>1</v>
      </c>
      <c r="FT205">
        <v>569.173529411765</v>
      </c>
      <c r="FU205">
        <v>-5.17188716423433</v>
      </c>
      <c r="FV205">
        <v>6.37164254487987</v>
      </c>
      <c r="FW205">
        <v>-1</v>
      </c>
      <c r="FX205">
        <v>0.16247295</v>
      </c>
      <c r="FY205">
        <v>-0.0044995037593985</v>
      </c>
      <c r="FZ205">
        <v>0.00978889621701548</v>
      </c>
      <c r="GA205">
        <v>1</v>
      </c>
      <c r="GB205">
        <v>2</v>
      </c>
      <c r="GC205">
        <v>2</v>
      </c>
      <c r="GD205" t="s">
        <v>423</v>
      </c>
      <c r="GE205">
        <v>3.13305</v>
      </c>
      <c r="GF205">
        <v>2.71003</v>
      </c>
      <c r="GG205">
        <v>0.0895096</v>
      </c>
      <c r="GH205">
        <v>0.0899061</v>
      </c>
      <c r="GI205">
        <v>0.103219</v>
      </c>
      <c r="GJ205">
        <v>0.103526</v>
      </c>
      <c r="GK205">
        <v>34306.9</v>
      </c>
      <c r="GL205">
        <v>36741.1</v>
      </c>
      <c r="GM205">
        <v>34089.6</v>
      </c>
      <c r="GN205">
        <v>36551.1</v>
      </c>
      <c r="GO205">
        <v>43164.4</v>
      </c>
      <c r="GP205">
        <v>47029.5</v>
      </c>
      <c r="GQ205">
        <v>53171.5</v>
      </c>
      <c r="GR205">
        <v>58409.9</v>
      </c>
      <c r="GS205">
        <v>1.95885</v>
      </c>
      <c r="GT205">
        <v>1.77515</v>
      </c>
      <c r="GU205">
        <v>0.0925362</v>
      </c>
      <c r="GV205">
        <v>0</v>
      </c>
      <c r="GW205">
        <v>28.499</v>
      </c>
      <c r="GX205">
        <v>999.9</v>
      </c>
      <c r="GY205">
        <v>56.141</v>
      </c>
      <c r="GZ205">
        <v>31.33</v>
      </c>
      <c r="HA205">
        <v>28.5594</v>
      </c>
      <c r="HB205">
        <v>54.6206</v>
      </c>
      <c r="HC205">
        <v>47.7644</v>
      </c>
      <c r="HD205">
        <v>1</v>
      </c>
      <c r="HE205">
        <v>0.0494538</v>
      </c>
      <c r="HF205">
        <v>-2.40811</v>
      </c>
      <c r="HG205">
        <v>20.1148</v>
      </c>
      <c r="HH205">
        <v>5.19902</v>
      </c>
      <c r="HI205">
        <v>12.0049</v>
      </c>
      <c r="HJ205">
        <v>4.97565</v>
      </c>
      <c r="HK205">
        <v>3.294</v>
      </c>
      <c r="HL205">
        <v>9999</v>
      </c>
      <c r="HM205">
        <v>9999</v>
      </c>
      <c r="HN205">
        <v>58.4</v>
      </c>
      <c r="HO205">
        <v>9999</v>
      </c>
      <c r="HP205">
        <v>1.86325</v>
      </c>
      <c r="HQ205">
        <v>1.86813</v>
      </c>
      <c r="HR205">
        <v>1.86784</v>
      </c>
      <c r="HS205">
        <v>1.86905</v>
      </c>
      <c r="HT205">
        <v>1.86987</v>
      </c>
      <c r="HU205">
        <v>1.86595</v>
      </c>
      <c r="HV205">
        <v>1.86704</v>
      </c>
      <c r="HW205">
        <v>1.86844</v>
      </c>
      <c r="HX205">
        <v>5</v>
      </c>
      <c r="HY205">
        <v>0</v>
      </c>
      <c r="HZ205">
        <v>0</v>
      </c>
      <c r="IA205">
        <v>0</v>
      </c>
      <c r="IB205" t="s">
        <v>424</v>
      </c>
      <c r="IC205" t="s">
        <v>425</v>
      </c>
      <c r="ID205" t="s">
        <v>426</v>
      </c>
      <c r="IE205" t="s">
        <v>426</v>
      </c>
      <c r="IF205" t="s">
        <v>426</v>
      </c>
      <c r="IG205" t="s">
        <v>426</v>
      </c>
      <c r="IH205">
        <v>0</v>
      </c>
      <c r="II205">
        <v>100</v>
      </c>
      <c r="IJ205">
        <v>100</v>
      </c>
      <c r="IK205">
        <v>1.992</v>
      </c>
      <c r="IL205">
        <v>0.3587</v>
      </c>
      <c r="IM205">
        <v>0.597718743632158</v>
      </c>
      <c r="IN205">
        <v>0.00361529761911597</v>
      </c>
      <c r="IO205">
        <v>-7.80012915215668e-07</v>
      </c>
      <c r="IP205">
        <v>2.42927914842525e-10</v>
      </c>
      <c r="IQ205">
        <v>-0.106260553314027</v>
      </c>
      <c r="IR205">
        <v>-0.0164637104937544</v>
      </c>
      <c r="IS205">
        <v>0.00201699861531707</v>
      </c>
      <c r="IT205">
        <v>-2.09568535815719e-05</v>
      </c>
      <c r="IU205">
        <v>6</v>
      </c>
      <c r="IV205">
        <v>2070</v>
      </c>
      <c r="IW205">
        <v>1</v>
      </c>
      <c r="IX205">
        <v>30</v>
      </c>
      <c r="IY205">
        <v>29321246.4</v>
      </c>
      <c r="IZ205">
        <v>29321246.4</v>
      </c>
      <c r="JA205">
        <v>0.992432</v>
      </c>
      <c r="JB205">
        <v>2.64526</v>
      </c>
      <c r="JC205">
        <v>1.54785</v>
      </c>
      <c r="JD205">
        <v>2.31079</v>
      </c>
      <c r="JE205">
        <v>1.64673</v>
      </c>
      <c r="JF205">
        <v>2.31812</v>
      </c>
      <c r="JG205">
        <v>34.4636</v>
      </c>
      <c r="JH205">
        <v>24.2101</v>
      </c>
      <c r="JI205">
        <v>18</v>
      </c>
      <c r="JJ205">
        <v>505.946</v>
      </c>
      <c r="JK205">
        <v>389.677</v>
      </c>
      <c r="JL205">
        <v>31.1566</v>
      </c>
      <c r="JM205">
        <v>28.0075</v>
      </c>
      <c r="JN205">
        <v>30.0004</v>
      </c>
      <c r="JO205">
        <v>28.0128</v>
      </c>
      <c r="JP205">
        <v>27.9668</v>
      </c>
      <c r="JQ205">
        <v>19.9043</v>
      </c>
      <c r="JR205">
        <v>19.4461</v>
      </c>
      <c r="JS205">
        <v>18.654</v>
      </c>
      <c r="JT205">
        <v>31.285</v>
      </c>
      <c r="JU205">
        <v>420</v>
      </c>
      <c r="JV205">
        <v>23.9437</v>
      </c>
      <c r="JW205">
        <v>96.6603</v>
      </c>
      <c r="JX205">
        <v>94.6411</v>
      </c>
    </row>
    <row r="206" spans="1:284">
      <c r="A206">
        <v>190</v>
      </c>
      <c r="B206">
        <v>1759274784</v>
      </c>
      <c r="C206">
        <v>3246</v>
      </c>
      <c r="D206" t="s">
        <v>811</v>
      </c>
      <c r="E206" t="s">
        <v>812</v>
      </c>
      <c r="F206">
        <v>5</v>
      </c>
      <c r="G206" t="s">
        <v>792</v>
      </c>
      <c r="H206" t="s">
        <v>419</v>
      </c>
      <c r="I206">
        <v>1759274781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(DN206+(U206+2*0.95*5.67E-8*(((DN206+$B$7)+273)^4-(DN206+273)^4)-44100*J206)/(1.84*29.3*R206+8*0.95*5.67E-8*(DN206+273)^3))</f>
        <v>0</v>
      </c>
      <c r="W206">
        <f>($C$7*DO206+$D$7*DP206+$E$7*V206)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2*0.95*5.67E-8*(((DN206+$B$7)+273)^4-(W206+273)^4)</f>
        <v>0</v>
      </c>
      <c r="AF206">
        <f>U206+AE206+AC206+AD206</f>
        <v>0</v>
      </c>
      <c r="AG206">
        <v>0</v>
      </c>
      <c r="AH206">
        <v>0</v>
      </c>
      <c r="AI206">
        <f>IF(AG206*$H$13&gt;=AK206,1.0,(AK206/(AK206-AG206*$H$13)))</f>
        <v>0</v>
      </c>
      <c r="AJ206">
        <f>(AI206-1)*100</f>
        <v>0</v>
      </c>
      <c r="AK206">
        <f>MAX(0,($B$13+$C$13*DS206)/(1+$D$13*DS206)*DL206/(DN206+273)*$E$13)</f>
        <v>0</v>
      </c>
      <c r="AL206" t="s">
        <v>420</v>
      </c>
      <c r="AM206" t="s">
        <v>420</v>
      </c>
      <c r="AN206">
        <v>0</v>
      </c>
      <c r="AO206">
        <v>0</v>
      </c>
      <c r="AP206">
        <f>1-AN206/AO206</f>
        <v>0</v>
      </c>
      <c r="AQ206">
        <v>0</v>
      </c>
      <c r="AR206" t="s">
        <v>420</v>
      </c>
      <c r="AS206" t="s">
        <v>420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420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$B$11*DT206+$C$11*DU206+$F$11*EF206*(1-EI206)</f>
        <v>0</v>
      </c>
      <c r="CW206">
        <f>CV206*CX206</f>
        <v>0</v>
      </c>
      <c r="CX206">
        <f>($B$11*$D$9+$C$11*$D$9+$F$11*((ES206+EK206)/MAX(ES206+EK206+ET206, 0.1)*$I$9+ET206/MAX(ES206+EK206+ET206, 0.1)*$J$9))/($B$11+$C$11+$F$11)</f>
        <v>0</v>
      </c>
      <c r="CY206">
        <f>($B$11*$K$9+$C$11*$K$9+$F$11*((ES206+EK206)/MAX(ES206+EK206+ET206, 0.1)*$P$9+ET206/MAX(ES206+EK206+ET206, 0.1)*$Q$9))/($B$11+$C$11+$F$11)</f>
        <v>0</v>
      </c>
      <c r="CZ206">
        <v>4.38</v>
      </c>
      <c r="DA206">
        <v>0.5</v>
      </c>
      <c r="DB206" t="s">
        <v>421</v>
      </c>
      <c r="DC206">
        <v>2</v>
      </c>
      <c r="DD206">
        <v>1759274781</v>
      </c>
      <c r="DE206">
        <v>420.445666666667</v>
      </c>
      <c r="DF206">
        <v>419.993666666667</v>
      </c>
      <c r="DG206">
        <v>24.0794666666667</v>
      </c>
      <c r="DH206">
        <v>23.9465666666667</v>
      </c>
      <c r="DI206">
        <v>418.453666666667</v>
      </c>
      <c r="DJ206">
        <v>23.7210333333333</v>
      </c>
      <c r="DK206">
        <v>500.034666666667</v>
      </c>
      <c r="DL206">
        <v>90.3711</v>
      </c>
      <c r="DM206">
        <v>0.0318605666666667</v>
      </c>
      <c r="DN206">
        <v>30.3783333333333</v>
      </c>
      <c r="DO206">
        <v>29.9999666666667</v>
      </c>
      <c r="DP206">
        <v>999.9</v>
      </c>
      <c r="DQ206">
        <v>0</v>
      </c>
      <c r="DR206">
        <v>0</v>
      </c>
      <c r="DS206">
        <v>10007.5166666667</v>
      </c>
      <c r="DT206">
        <v>0</v>
      </c>
      <c r="DU206">
        <v>0.330984</v>
      </c>
      <c r="DV206">
        <v>0.452179</v>
      </c>
      <c r="DW206">
        <v>430.819666666667</v>
      </c>
      <c r="DX206">
        <v>430.297666666667</v>
      </c>
      <c r="DY206">
        <v>0.132885</v>
      </c>
      <c r="DZ206">
        <v>419.993666666667</v>
      </c>
      <c r="EA206">
        <v>23.9465666666667</v>
      </c>
      <c r="EB206">
        <v>2.17608666666667</v>
      </c>
      <c r="EC206">
        <v>2.16408</v>
      </c>
      <c r="ED206">
        <v>18.7873333333333</v>
      </c>
      <c r="EE206">
        <v>18.6988333333333</v>
      </c>
      <c r="EF206">
        <v>0.00500059</v>
      </c>
      <c r="EG206">
        <v>0</v>
      </c>
      <c r="EH206">
        <v>0</v>
      </c>
      <c r="EI206">
        <v>0</v>
      </c>
      <c r="EJ206">
        <v>570.933333333333</v>
      </c>
      <c r="EK206">
        <v>0.00500059</v>
      </c>
      <c r="EL206">
        <v>-6.9</v>
      </c>
      <c r="EM206">
        <v>-0.266666666666667</v>
      </c>
      <c r="EN206">
        <v>35.875</v>
      </c>
      <c r="EO206">
        <v>39.0413333333333</v>
      </c>
      <c r="EP206">
        <v>37.187</v>
      </c>
      <c r="EQ206">
        <v>39.2706666666667</v>
      </c>
      <c r="ER206">
        <v>38.1456666666667</v>
      </c>
      <c r="ES206">
        <v>0</v>
      </c>
      <c r="ET206">
        <v>0</v>
      </c>
      <c r="EU206">
        <v>0</v>
      </c>
      <c r="EV206">
        <v>1759274768.3</v>
      </c>
      <c r="EW206">
        <v>0</v>
      </c>
      <c r="EX206">
        <v>568.576</v>
      </c>
      <c r="EY206">
        <v>3.82307627024638</v>
      </c>
      <c r="EZ206">
        <v>-16.3999996185303</v>
      </c>
      <c r="FA206">
        <v>-8.044</v>
      </c>
      <c r="FB206">
        <v>15</v>
      </c>
      <c r="FC206">
        <v>0</v>
      </c>
      <c r="FD206" t="s">
        <v>422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0.4686981</v>
      </c>
      <c r="FQ206">
        <v>0.0606071278195493</v>
      </c>
      <c r="FR206">
        <v>0.0332980320753344</v>
      </c>
      <c r="FS206">
        <v>1</v>
      </c>
      <c r="FT206">
        <v>569.5</v>
      </c>
      <c r="FU206">
        <v>-13.0145151933627</v>
      </c>
      <c r="FV206">
        <v>6.86440092069221</v>
      </c>
      <c r="FW206">
        <v>-1</v>
      </c>
      <c r="FX206">
        <v>0.1583422</v>
      </c>
      <c r="FY206">
        <v>-0.0619697142857141</v>
      </c>
      <c r="FZ206">
        <v>0.0150332542305384</v>
      </c>
      <c r="GA206">
        <v>1</v>
      </c>
      <c r="GB206">
        <v>2</v>
      </c>
      <c r="GC206">
        <v>2</v>
      </c>
      <c r="GD206" t="s">
        <v>423</v>
      </c>
      <c r="GE206">
        <v>3.13314</v>
      </c>
      <c r="GF206">
        <v>2.70986</v>
      </c>
      <c r="GG206">
        <v>0.0895123</v>
      </c>
      <c r="GH206">
        <v>0.089911</v>
      </c>
      <c r="GI206">
        <v>0.103269</v>
      </c>
      <c r="GJ206">
        <v>0.103552</v>
      </c>
      <c r="GK206">
        <v>34306.8</v>
      </c>
      <c r="GL206">
        <v>36741.1</v>
      </c>
      <c r="GM206">
        <v>34089.6</v>
      </c>
      <c r="GN206">
        <v>36551.3</v>
      </c>
      <c r="GO206">
        <v>43161.9</v>
      </c>
      <c r="GP206">
        <v>47028.4</v>
      </c>
      <c r="GQ206">
        <v>53171.5</v>
      </c>
      <c r="GR206">
        <v>58410.3</v>
      </c>
      <c r="GS206">
        <v>1.95905</v>
      </c>
      <c r="GT206">
        <v>1.775</v>
      </c>
      <c r="GU206">
        <v>0.0921637</v>
      </c>
      <c r="GV206">
        <v>0</v>
      </c>
      <c r="GW206">
        <v>28.4996</v>
      </c>
      <c r="GX206">
        <v>999.9</v>
      </c>
      <c r="GY206">
        <v>56.141</v>
      </c>
      <c r="GZ206">
        <v>31.33</v>
      </c>
      <c r="HA206">
        <v>28.5571</v>
      </c>
      <c r="HB206">
        <v>54.9906</v>
      </c>
      <c r="HC206">
        <v>47.9928</v>
      </c>
      <c r="HD206">
        <v>1</v>
      </c>
      <c r="HE206">
        <v>0.0498196</v>
      </c>
      <c r="HF206">
        <v>-2.10041</v>
      </c>
      <c r="HG206">
        <v>20.1188</v>
      </c>
      <c r="HH206">
        <v>5.19917</v>
      </c>
      <c r="HI206">
        <v>12.0049</v>
      </c>
      <c r="HJ206">
        <v>4.97565</v>
      </c>
      <c r="HK206">
        <v>3.294</v>
      </c>
      <c r="HL206">
        <v>9999</v>
      </c>
      <c r="HM206">
        <v>9999</v>
      </c>
      <c r="HN206">
        <v>58.4</v>
      </c>
      <c r="HO206">
        <v>9999</v>
      </c>
      <c r="HP206">
        <v>1.86325</v>
      </c>
      <c r="HQ206">
        <v>1.86813</v>
      </c>
      <c r="HR206">
        <v>1.86785</v>
      </c>
      <c r="HS206">
        <v>1.86905</v>
      </c>
      <c r="HT206">
        <v>1.86985</v>
      </c>
      <c r="HU206">
        <v>1.86593</v>
      </c>
      <c r="HV206">
        <v>1.86703</v>
      </c>
      <c r="HW206">
        <v>1.86844</v>
      </c>
      <c r="HX206">
        <v>5</v>
      </c>
      <c r="HY206">
        <v>0</v>
      </c>
      <c r="HZ206">
        <v>0</v>
      </c>
      <c r="IA206">
        <v>0</v>
      </c>
      <c r="IB206" t="s">
        <v>424</v>
      </c>
      <c r="IC206" t="s">
        <v>425</v>
      </c>
      <c r="ID206" t="s">
        <v>426</v>
      </c>
      <c r="IE206" t="s">
        <v>426</v>
      </c>
      <c r="IF206" t="s">
        <v>426</v>
      </c>
      <c r="IG206" t="s">
        <v>426</v>
      </c>
      <c r="IH206">
        <v>0</v>
      </c>
      <c r="II206">
        <v>100</v>
      </c>
      <c r="IJ206">
        <v>100</v>
      </c>
      <c r="IK206">
        <v>1.992</v>
      </c>
      <c r="IL206">
        <v>0.3594</v>
      </c>
      <c r="IM206">
        <v>0.597718743632158</v>
      </c>
      <c r="IN206">
        <v>0.00361529761911597</v>
      </c>
      <c r="IO206">
        <v>-7.80012915215668e-07</v>
      </c>
      <c r="IP206">
        <v>2.42927914842525e-10</v>
      </c>
      <c r="IQ206">
        <v>-0.106260553314027</v>
      </c>
      <c r="IR206">
        <v>-0.0164637104937544</v>
      </c>
      <c r="IS206">
        <v>0.00201699861531707</v>
      </c>
      <c r="IT206">
        <v>-2.09568535815719e-05</v>
      </c>
      <c r="IU206">
        <v>6</v>
      </c>
      <c r="IV206">
        <v>2070</v>
      </c>
      <c r="IW206">
        <v>1</v>
      </c>
      <c r="IX206">
        <v>30</v>
      </c>
      <c r="IY206">
        <v>29321246.4</v>
      </c>
      <c r="IZ206">
        <v>29321246.4</v>
      </c>
      <c r="JA206">
        <v>0.993652</v>
      </c>
      <c r="JB206">
        <v>2.64526</v>
      </c>
      <c r="JC206">
        <v>1.54785</v>
      </c>
      <c r="JD206">
        <v>2.31079</v>
      </c>
      <c r="JE206">
        <v>1.64673</v>
      </c>
      <c r="JF206">
        <v>2.32422</v>
      </c>
      <c r="JG206">
        <v>34.4636</v>
      </c>
      <c r="JH206">
        <v>24.2101</v>
      </c>
      <c r="JI206">
        <v>18</v>
      </c>
      <c r="JJ206">
        <v>506.067</v>
      </c>
      <c r="JK206">
        <v>389.592</v>
      </c>
      <c r="JL206">
        <v>31.248</v>
      </c>
      <c r="JM206">
        <v>28.0063</v>
      </c>
      <c r="JN206">
        <v>30.0005</v>
      </c>
      <c r="JO206">
        <v>28.0116</v>
      </c>
      <c r="JP206">
        <v>27.966</v>
      </c>
      <c r="JQ206">
        <v>19.9008</v>
      </c>
      <c r="JR206">
        <v>19.4461</v>
      </c>
      <c r="JS206">
        <v>18.654</v>
      </c>
      <c r="JT206">
        <v>31.2448</v>
      </c>
      <c r="JU206">
        <v>420</v>
      </c>
      <c r="JV206">
        <v>23.9437</v>
      </c>
      <c r="JW206">
        <v>96.6603</v>
      </c>
      <c r="JX206">
        <v>94.6417</v>
      </c>
    </row>
    <row r="207" spans="1:284">
      <c r="A207">
        <v>191</v>
      </c>
      <c r="B207">
        <v>1759274786</v>
      </c>
      <c r="C207">
        <v>3248</v>
      </c>
      <c r="D207" t="s">
        <v>813</v>
      </c>
      <c r="E207" t="s">
        <v>814</v>
      </c>
      <c r="F207">
        <v>5</v>
      </c>
      <c r="G207" t="s">
        <v>792</v>
      </c>
      <c r="H207" t="s">
        <v>419</v>
      </c>
      <c r="I207">
        <v>1759274783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(DN207+(U207+2*0.95*5.67E-8*(((DN207+$B$7)+273)^4-(DN207+273)^4)-44100*J207)/(1.84*29.3*R207+8*0.95*5.67E-8*(DN207+273)^3))</f>
        <v>0</v>
      </c>
      <c r="W207">
        <f>($C$7*DO207+$D$7*DP207+$E$7*V207)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2*0.95*5.67E-8*(((DN207+$B$7)+273)^4-(W207+273)^4)</f>
        <v>0</v>
      </c>
      <c r="AF207">
        <f>U207+AE207+AC207+AD207</f>
        <v>0</v>
      </c>
      <c r="AG207">
        <v>0</v>
      </c>
      <c r="AH207">
        <v>0</v>
      </c>
      <c r="AI207">
        <f>IF(AG207*$H$13&gt;=AK207,1.0,(AK207/(AK207-AG207*$H$13)))</f>
        <v>0</v>
      </c>
      <c r="AJ207">
        <f>(AI207-1)*100</f>
        <v>0</v>
      </c>
      <c r="AK207">
        <f>MAX(0,($B$13+$C$13*DS207)/(1+$D$13*DS207)*DL207/(DN207+273)*$E$13)</f>
        <v>0</v>
      </c>
      <c r="AL207" t="s">
        <v>420</v>
      </c>
      <c r="AM207" t="s">
        <v>420</v>
      </c>
      <c r="AN207">
        <v>0</v>
      </c>
      <c r="AO207">
        <v>0</v>
      </c>
      <c r="AP207">
        <f>1-AN207/AO207</f>
        <v>0</v>
      </c>
      <c r="AQ207">
        <v>0</v>
      </c>
      <c r="AR207" t="s">
        <v>420</v>
      </c>
      <c r="AS207" t="s">
        <v>420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420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$B$11*DT207+$C$11*DU207+$F$11*EF207*(1-EI207)</f>
        <v>0</v>
      </c>
      <c r="CW207">
        <f>CV207*CX207</f>
        <v>0</v>
      </c>
      <c r="CX207">
        <f>($B$11*$D$9+$C$11*$D$9+$F$11*((ES207+EK207)/MAX(ES207+EK207+ET207, 0.1)*$I$9+ET207/MAX(ES207+EK207+ET207, 0.1)*$J$9))/($B$11+$C$11+$F$11)</f>
        <v>0</v>
      </c>
      <c r="CY207">
        <f>($B$11*$K$9+$C$11*$K$9+$F$11*((ES207+EK207)/MAX(ES207+EK207+ET207, 0.1)*$P$9+ET207/MAX(ES207+EK207+ET207, 0.1)*$Q$9))/($B$11+$C$11+$F$11)</f>
        <v>0</v>
      </c>
      <c r="CZ207">
        <v>4.38</v>
      </c>
      <c r="DA207">
        <v>0.5</v>
      </c>
      <c r="DB207" t="s">
        <v>421</v>
      </c>
      <c r="DC207">
        <v>2</v>
      </c>
      <c r="DD207">
        <v>1759274783</v>
      </c>
      <c r="DE207">
        <v>420.442666666667</v>
      </c>
      <c r="DF207">
        <v>420.009666666667</v>
      </c>
      <c r="DG207">
        <v>24.0927</v>
      </c>
      <c r="DH207">
        <v>23.9638</v>
      </c>
      <c r="DI207">
        <v>418.450666666667</v>
      </c>
      <c r="DJ207">
        <v>23.7337333333333</v>
      </c>
      <c r="DK207">
        <v>500.041</v>
      </c>
      <c r="DL207">
        <v>90.3708666666667</v>
      </c>
      <c r="DM207">
        <v>0.0318144</v>
      </c>
      <c r="DN207">
        <v>30.3792</v>
      </c>
      <c r="DO207">
        <v>30.0035333333333</v>
      </c>
      <c r="DP207">
        <v>999.9</v>
      </c>
      <c r="DQ207">
        <v>0</v>
      </c>
      <c r="DR207">
        <v>0</v>
      </c>
      <c r="DS207">
        <v>10007.1</v>
      </c>
      <c r="DT207">
        <v>0</v>
      </c>
      <c r="DU207">
        <v>0.330984</v>
      </c>
      <c r="DV207">
        <v>0.433278333333333</v>
      </c>
      <c r="DW207">
        <v>430.822333333333</v>
      </c>
      <c r="DX207">
        <v>430.321666666667</v>
      </c>
      <c r="DY207">
        <v>0.128891666666667</v>
      </c>
      <c r="DZ207">
        <v>420.009666666667</v>
      </c>
      <c r="EA207">
        <v>23.9638</v>
      </c>
      <c r="EB207">
        <v>2.17728</v>
      </c>
      <c r="EC207">
        <v>2.16563333333333</v>
      </c>
      <c r="ED207">
        <v>18.7961</v>
      </c>
      <c r="EE207">
        <v>18.7103</v>
      </c>
      <c r="EF207">
        <v>0.00500059</v>
      </c>
      <c r="EG207">
        <v>0</v>
      </c>
      <c r="EH207">
        <v>0</v>
      </c>
      <c r="EI207">
        <v>0</v>
      </c>
      <c r="EJ207">
        <v>574.3</v>
      </c>
      <c r="EK207">
        <v>0.00500059</v>
      </c>
      <c r="EL207">
        <v>-9.63333333333333</v>
      </c>
      <c r="EM207">
        <v>-0.9</v>
      </c>
      <c r="EN207">
        <v>35.875</v>
      </c>
      <c r="EO207">
        <v>39.0206666666667</v>
      </c>
      <c r="EP207">
        <v>37.1663333333333</v>
      </c>
      <c r="EQ207">
        <v>39.229</v>
      </c>
      <c r="ER207">
        <v>38.125</v>
      </c>
      <c r="ES207">
        <v>0</v>
      </c>
      <c r="ET207">
        <v>0</v>
      </c>
      <c r="EU207">
        <v>0</v>
      </c>
      <c r="EV207">
        <v>1759274770.1</v>
      </c>
      <c r="EW207">
        <v>0</v>
      </c>
      <c r="EX207">
        <v>568.911538461538</v>
      </c>
      <c r="EY207">
        <v>10.929913876323</v>
      </c>
      <c r="EZ207">
        <v>-25.8188031710947</v>
      </c>
      <c r="FA207">
        <v>-8.30769230769231</v>
      </c>
      <c r="FB207">
        <v>15</v>
      </c>
      <c r="FC207">
        <v>0</v>
      </c>
      <c r="FD207" t="s">
        <v>422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0.46869045</v>
      </c>
      <c r="FQ207">
        <v>-0.0350928270676693</v>
      </c>
      <c r="FR207">
        <v>0.0340260097976166</v>
      </c>
      <c r="FS207">
        <v>1</v>
      </c>
      <c r="FT207">
        <v>569.558823529412</v>
      </c>
      <c r="FU207">
        <v>-14.2796030702268</v>
      </c>
      <c r="FV207">
        <v>7.09233710949646</v>
      </c>
      <c r="FW207">
        <v>-1</v>
      </c>
      <c r="FX207">
        <v>0.1557295</v>
      </c>
      <c r="FY207">
        <v>-0.119628180451128</v>
      </c>
      <c r="FZ207">
        <v>0.0176170289819254</v>
      </c>
      <c r="GA207">
        <v>0</v>
      </c>
      <c r="GB207">
        <v>1</v>
      </c>
      <c r="GC207">
        <v>2</v>
      </c>
      <c r="GD207" t="s">
        <v>457</v>
      </c>
      <c r="GE207">
        <v>3.13305</v>
      </c>
      <c r="GF207">
        <v>2.70969</v>
      </c>
      <c r="GG207">
        <v>0.0895158</v>
      </c>
      <c r="GH207">
        <v>0.089914</v>
      </c>
      <c r="GI207">
        <v>0.103315</v>
      </c>
      <c r="GJ207">
        <v>0.103561</v>
      </c>
      <c r="GK207">
        <v>34306.6</v>
      </c>
      <c r="GL207">
        <v>36741</v>
      </c>
      <c r="GM207">
        <v>34089.5</v>
      </c>
      <c r="GN207">
        <v>36551.4</v>
      </c>
      <c r="GO207">
        <v>43159.7</v>
      </c>
      <c r="GP207">
        <v>47028</v>
      </c>
      <c r="GQ207">
        <v>53171.6</v>
      </c>
      <c r="GR207">
        <v>58410.4</v>
      </c>
      <c r="GS207">
        <v>1.9589</v>
      </c>
      <c r="GT207">
        <v>1.7754</v>
      </c>
      <c r="GU207">
        <v>0.0923127</v>
      </c>
      <c r="GV207">
        <v>0</v>
      </c>
      <c r="GW207">
        <v>28.5008</v>
      </c>
      <c r="GX207">
        <v>999.9</v>
      </c>
      <c r="GY207">
        <v>56.141</v>
      </c>
      <c r="GZ207">
        <v>31.33</v>
      </c>
      <c r="HA207">
        <v>28.5583</v>
      </c>
      <c r="HB207">
        <v>54.7906</v>
      </c>
      <c r="HC207">
        <v>47.8886</v>
      </c>
      <c r="HD207">
        <v>1</v>
      </c>
      <c r="HE207">
        <v>0.0495376</v>
      </c>
      <c r="HF207">
        <v>-1.81946</v>
      </c>
      <c r="HG207">
        <v>20.1223</v>
      </c>
      <c r="HH207">
        <v>5.19932</v>
      </c>
      <c r="HI207">
        <v>12.0049</v>
      </c>
      <c r="HJ207">
        <v>4.97565</v>
      </c>
      <c r="HK207">
        <v>3.29398</v>
      </c>
      <c r="HL207">
        <v>9999</v>
      </c>
      <c r="HM207">
        <v>9999</v>
      </c>
      <c r="HN207">
        <v>58.4</v>
      </c>
      <c r="HO207">
        <v>9999</v>
      </c>
      <c r="HP207">
        <v>1.86325</v>
      </c>
      <c r="HQ207">
        <v>1.86813</v>
      </c>
      <c r="HR207">
        <v>1.86784</v>
      </c>
      <c r="HS207">
        <v>1.86905</v>
      </c>
      <c r="HT207">
        <v>1.86986</v>
      </c>
      <c r="HU207">
        <v>1.86594</v>
      </c>
      <c r="HV207">
        <v>1.86705</v>
      </c>
      <c r="HW207">
        <v>1.86843</v>
      </c>
      <c r="HX207">
        <v>5</v>
      </c>
      <c r="HY207">
        <v>0</v>
      </c>
      <c r="HZ207">
        <v>0</v>
      </c>
      <c r="IA207">
        <v>0</v>
      </c>
      <c r="IB207" t="s">
        <v>424</v>
      </c>
      <c r="IC207" t="s">
        <v>425</v>
      </c>
      <c r="ID207" t="s">
        <v>426</v>
      </c>
      <c r="IE207" t="s">
        <v>426</v>
      </c>
      <c r="IF207" t="s">
        <v>426</v>
      </c>
      <c r="IG207" t="s">
        <v>426</v>
      </c>
      <c r="IH207">
        <v>0</v>
      </c>
      <c r="II207">
        <v>100</v>
      </c>
      <c r="IJ207">
        <v>100</v>
      </c>
      <c r="IK207">
        <v>1.992</v>
      </c>
      <c r="IL207">
        <v>0.36</v>
      </c>
      <c r="IM207">
        <v>0.597718743632158</v>
      </c>
      <c r="IN207">
        <v>0.00361529761911597</v>
      </c>
      <c r="IO207">
        <v>-7.80012915215668e-07</v>
      </c>
      <c r="IP207">
        <v>2.42927914842525e-10</v>
      </c>
      <c r="IQ207">
        <v>-0.106260553314027</v>
      </c>
      <c r="IR207">
        <v>-0.0164637104937544</v>
      </c>
      <c r="IS207">
        <v>0.00201699861531707</v>
      </c>
      <c r="IT207">
        <v>-2.09568535815719e-05</v>
      </c>
      <c r="IU207">
        <v>6</v>
      </c>
      <c r="IV207">
        <v>2070</v>
      </c>
      <c r="IW207">
        <v>1</v>
      </c>
      <c r="IX207">
        <v>30</v>
      </c>
      <c r="IY207">
        <v>29321246.4</v>
      </c>
      <c r="IZ207">
        <v>29321246.4</v>
      </c>
      <c r="JA207">
        <v>0.992432</v>
      </c>
      <c r="JB207">
        <v>2.63672</v>
      </c>
      <c r="JC207">
        <v>1.54785</v>
      </c>
      <c r="JD207">
        <v>2.31201</v>
      </c>
      <c r="JE207">
        <v>1.64673</v>
      </c>
      <c r="JF207">
        <v>2.37549</v>
      </c>
      <c r="JG207">
        <v>34.4408</v>
      </c>
      <c r="JH207">
        <v>24.2101</v>
      </c>
      <c r="JI207">
        <v>18</v>
      </c>
      <c r="JJ207">
        <v>505.96</v>
      </c>
      <c r="JK207">
        <v>389.799</v>
      </c>
      <c r="JL207">
        <v>31.2878</v>
      </c>
      <c r="JM207">
        <v>28.0057</v>
      </c>
      <c r="JN207">
        <v>30.0001</v>
      </c>
      <c r="JO207">
        <v>28.0107</v>
      </c>
      <c r="JP207">
        <v>27.9648</v>
      </c>
      <c r="JQ207">
        <v>19.9025</v>
      </c>
      <c r="JR207">
        <v>19.4461</v>
      </c>
      <c r="JS207">
        <v>18.654</v>
      </c>
      <c r="JT207">
        <v>31.2448</v>
      </c>
      <c r="JU207">
        <v>420</v>
      </c>
      <c r="JV207">
        <v>23.9437</v>
      </c>
      <c r="JW207">
        <v>96.6603</v>
      </c>
      <c r="JX207">
        <v>94.6419</v>
      </c>
    </row>
    <row r="208" spans="1:284">
      <c r="A208">
        <v>192</v>
      </c>
      <c r="B208">
        <v>1759274788</v>
      </c>
      <c r="C208">
        <v>3250</v>
      </c>
      <c r="D208" t="s">
        <v>815</v>
      </c>
      <c r="E208" t="s">
        <v>816</v>
      </c>
      <c r="F208">
        <v>5</v>
      </c>
      <c r="G208" t="s">
        <v>792</v>
      </c>
      <c r="H208" t="s">
        <v>419</v>
      </c>
      <c r="I208">
        <v>1759274785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(DN208+(U208+2*0.95*5.67E-8*(((DN208+$B$7)+273)^4-(DN208+273)^4)-44100*J208)/(1.84*29.3*R208+8*0.95*5.67E-8*(DN208+273)^3))</f>
        <v>0</v>
      </c>
      <c r="W208">
        <f>($C$7*DO208+$D$7*DP208+$E$7*V208)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2*0.95*5.67E-8*(((DN208+$B$7)+273)^4-(W208+273)^4)</f>
        <v>0</v>
      </c>
      <c r="AF208">
        <f>U208+AE208+AC208+AD208</f>
        <v>0</v>
      </c>
      <c r="AG208">
        <v>0</v>
      </c>
      <c r="AH208">
        <v>0</v>
      </c>
      <c r="AI208">
        <f>IF(AG208*$H$13&gt;=AK208,1.0,(AK208/(AK208-AG208*$H$13)))</f>
        <v>0</v>
      </c>
      <c r="AJ208">
        <f>(AI208-1)*100</f>
        <v>0</v>
      </c>
      <c r="AK208">
        <f>MAX(0,($B$13+$C$13*DS208)/(1+$D$13*DS208)*DL208/(DN208+273)*$E$13)</f>
        <v>0</v>
      </c>
      <c r="AL208" t="s">
        <v>420</v>
      </c>
      <c r="AM208" t="s">
        <v>420</v>
      </c>
      <c r="AN208">
        <v>0</v>
      </c>
      <c r="AO208">
        <v>0</v>
      </c>
      <c r="AP208">
        <f>1-AN208/AO208</f>
        <v>0</v>
      </c>
      <c r="AQ208">
        <v>0</v>
      </c>
      <c r="AR208" t="s">
        <v>420</v>
      </c>
      <c r="AS208" t="s">
        <v>420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420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$B$11*DT208+$C$11*DU208+$F$11*EF208*(1-EI208)</f>
        <v>0</v>
      </c>
      <c r="CW208">
        <f>CV208*CX208</f>
        <v>0</v>
      </c>
      <c r="CX208">
        <f>($B$11*$D$9+$C$11*$D$9+$F$11*((ES208+EK208)/MAX(ES208+EK208+ET208, 0.1)*$I$9+ET208/MAX(ES208+EK208+ET208, 0.1)*$J$9))/($B$11+$C$11+$F$11)</f>
        <v>0</v>
      </c>
      <c r="CY208">
        <f>($B$11*$K$9+$C$11*$K$9+$F$11*((ES208+EK208)/MAX(ES208+EK208+ET208, 0.1)*$P$9+ET208/MAX(ES208+EK208+ET208, 0.1)*$Q$9))/($B$11+$C$11+$F$11)</f>
        <v>0</v>
      </c>
      <c r="CZ208">
        <v>4.38</v>
      </c>
      <c r="DA208">
        <v>0.5</v>
      </c>
      <c r="DB208" t="s">
        <v>421</v>
      </c>
      <c r="DC208">
        <v>2</v>
      </c>
      <c r="DD208">
        <v>1759274785</v>
      </c>
      <c r="DE208">
        <v>420.454</v>
      </c>
      <c r="DF208">
        <v>420.014</v>
      </c>
      <c r="DG208">
        <v>24.1076666666667</v>
      </c>
      <c r="DH208">
        <v>23.9711666666667</v>
      </c>
      <c r="DI208">
        <v>418.462</v>
      </c>
      <c r="DJ208">
        <v>23.7480666666667</v>
      </c>
      <c r="DK208">
        <v>500.041</v>
      </c>
      <c r="DL208">
        <v>90.3704666666667</v>
      </c>
      <c r="DM208">
        <v>0.0316921666666667</v>
      </c>
      <c r="DN208">
        <v>30.3807333333333</v>
      </c>
      <c r="DO208">
        <v>30.0042</v>
      </c>
      <c r="DP208">
        <v>999.9</v>
      </c>
      <c r="DQ208">
        <v>0</v>
      </c>
      <c r="DR208">
        <v>0</v>
      </c>
      <c r="DS208">
        <v>10009.8</v>
      </c>
      <c r="DT208">
        <v>0</v>
      </c>
      <c r="DU208">
        <v>0.330984</v>
      </c>
      <c r="DV208">
        <v>0.440195666666667</v>
      </c>
      <c r="DW208">
        <v>430.840666666667</v>
      </c>
      <c r="DX208">
        <v>430.329333333333</v>
      </c>
      <c r="DY208">
        <v>0.136501666666667</v>
      </c>
      <c r="DZ208">
        <v>420.014</v>
      </c>
      <c r="EA208">
        <v>23.9711666666667</v>
      </c>
      <c r="EB208">
        <v>2.17862333333333</v>
      </c>
      <c r="EC208">
        <v>2.16628666666667</v>
      </c>
      <c r="ED208">
        <v>18.8059666666667</v>
      </c>
      <c r="EE208">
        <v>18.7151333333333</v>
      </c>
      <c r="EF208">
        <v>0.00500059</v>
      </c>
      <c r="EG208">
        <v>0</v>
      </c>
      <c r="EH208">
        <v>0</v>
      </c>
      <c r="EI208">
        <v>0</v>
      </c>
      <c r="EJ208">
        <v>570.733333333333</v>
      </c>
      <c r="EK208">
        <v>0.00500059</v>
      </c>
      <c r="EL208">
        <v>-8.13333333333333</v>
      </c>
      <c r="EM208">
        <v>0.133333333333333</v>
      </c>
      <c r="EN208">
        <v>35.875</v>
      </c>
      <c r="EO208">
        <v>38.979</v>
      </c>
      <c r="EP208">
        <v>37.1456666666667</v>
      </c>
      <c r="EQ208">
        <v>39.1873333333333</v>
      </c>
      <c r="ER208">
        <v>38.104</v>
      </c>
      <c r="ES208">
        <v>0</v>
      </c>
      <c r="ET208">
        <v>0</v>
      </c>
      <c r="EU208">
        <v>0</v>
      </c>
      <c r="EV208">
        <v>1759274771.9</v>
      </c>
      <c r="EW208">
        <v>0</v>
      </c>
      <c r="EX208">
        <v>569.256</v>
      </c>
      <c r="EY208">
        <v>2.42307622120093</v>
      </c>
      <c r="EZ208">
        <v>2.32307705107996</v>
      </c>
      <c r="FA208">
        <v>-9.08</v>
      </c>
      <c r="FB208">
        <v>15</v>
      </c>
      <c r="FC208">
        <v>0</v>
      </c>
      <c r="FD208" t="s">
        <v>422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0.4653778</v>
      </c>
      <c r="FQ208">
        <v>-0.185637654135337</v>
      </c>
      <c r="FR208">
        <v>0.0377310151421877</v>
      </c>
      <c r="FS208">
        <v>1</v>
      </c>
      <c r="FT208">
        <v>569.05294117647</v>
      </c>
      <c r="FU208">
        <v>1.88846419235421</v>
      </c>
      <c r="FV208">
        <v>6.64150210216111</v>
      </c>
      <c r="FW208">
        <v>-1</v>
      </c>
      <c r="FX208">
        <v>0.15383525</v>
      </c>
      <c r="FY208">
        <v>-0.14103</v>
      </c>
      <c r="FZ208">
        <v>0.0182690346101676</v>
      </c>
      <c r="GA208">
        <v>0</v>
      </c>
      <c r="GB208">
        <v>1</v>
      </c>
      <c r="GC208">
        <v>2</v>
      </c>
      <c r="GD208" t="s">
        <v>457</v>
      </c>
      <c r="GE208">
        <v>3.13311</v>
      </c>
      <c r="GF208">
        <v>2.7097</v>
      </c>
      <c r="GG208">
        <v>0.0895182</v>
      </c>
      <c r="GH208">
        <v>0.0899018</v>
      </c>
      <c r="GI208">
        <v>0.103352</v>
      </c>
      <c r="GJ208">
        <v>0.103563</v>
      </c>
      <c r="GK208">
        <v>34306.6</v>
      </c>
      <c r="GL208">
        <v>36741.4</v>
      </c>
      <c r="GM208">
        <v>34089.6</v>
      </c>
      <c r="GN208">
        <v>36551.3</v>
      </c>
      <c r="GO208">
        <v>43157.9</v>
      </c>
      <c r="GP208">
        <v>47028</v>
      </c>
      <c r="GQ208">
        <v>53171.6</v>
      </c>
      <c r="GR208">
        <v>58410.5</v>
      </c>
      <c r="GS208">
        <v>1.95858</v>
      </c>
      <c r="GT208">
        <v>1.77555</v>
      </c>
      <c r="GU208">
        <v>0.0922754</v>
      </c>
      <c r="GV208">
        <v>0</v>
      </c>
      <c r="GW208">
        <v>28.5026</v>
      </c>
      <c r="GX208">
        <v>999.9</v>
      </c>
      <c r="GY208">
        <v>56.141</v>
      </c>
      <c r="GZ208">
        <v>31.32</v>
      </c>
      <c r="HA208">
        <v>28.5387</v>
      </c>
      <c r="HB208">
        <v>54.6806</v>
      </c>
      <c r="HC208">
        <v>47.7764</v>
      </c>
      <c r="HD208">
        <v>1</v>
      </c>
      <c r="HE208">
        <v>0.0491235</v>
      </c>
      <c r="HF208">
        <v>-1.71806</v>
      </c>
      <c r="HG208">
        <v>20.1234</v>
      </c>
      <c r="HH208">
        <v>5.19932</v>
      </c>
      <c r="HI208">
        <v>12.0049</v>
      </c>
      <c r="HJ208">
        <v>4.9756</v>
      </c>
      <c r="HK208">
        <v>3.29398</v>
      </c>
      <c r="HL208">
        <v>9999</v>
      </c>
      <c r="HM208">
        <v>9999</v>
      </c>
      <c r="HN208">
        <v>58.4</v>
      </c>
      <c r="HO208">
        <v>9999</v>
      </c>
      <c r="HP208">
        <v>1.86325</v>
      </c>
      <c r="HQ208">
        <v>1.86813</v>
      </c>
      <c r="HR208">
        <v>1.86784</v>
      </c>
      <c r="HS208">
        <v>1.86905</v>
      </c>
      <c r="HT208">
        <v>1.86986</v>
      </c>
      <c r="HU208">
        <v>1.86593</v>
      </c>
      <c r="HV208">
        <v>1.86703</v>
      </c>
      <c r="HW208">
        <v>1.86843</v>
      </c>
      <c r="HX208">
        <v>5</v>
      </c>
      <c r="HY208">
        <v>0</v>
      </c>
      <c r="HZ208">
        <v>0</v>
      </c>
      <c r="IA208">
        <v>0</v>
      </c>
      <c r="IB208" t="s">
        <v>424</v>
      </c>
      <c r="IC208" t="s">
        <v>425</v>
      </c>
      <c r="ID208" t="s">
        <v>426</v>
      </c>
      <c r="IE208" t="s">
        <v>426</v>
      </c>
      <c r="IF208" t="s">
        <v>426</v>
      </c>
      <c r="IG208" t="s">
        <v>426</v>
      </c>
      <c r="IH208">
        <v>0</v>
      </c>
      <c r="II208">
        <v>100</v>
      </c>
      <c r="IJ208">
        <v>100</v>
      </c>
      <c r="IK208">
        <v>1.992</v>
      </c>
      <c r="IL208">
        <v>0.3605</v>
      </c>
      <c r="IM208">
        <v>0.597718743632158</v>
      </c>
      <c r="IN208">
        <v>0.00361529761911597</v>
      </c>
      <c r="IO208">
        <v>-7.80012915215668e-07</v>
      </c>
      <c r="IP208">
        <v>2.42927914842525e-10</v>
      </c>
      <c r="IQ208">
        <v>-0.106260553314027</v>
      </c>
      <c r="IR208">
        <v>-0.0164637104937544</v>
      </c>
      <c r="IS208">
        <v>0.00201699861531707</v>
      </c>
      <c r="IT208">
        <v>-2.09568535815719e-05</v>
      </c>
      <c r="IU208">
        <v>6</v>
      </c>
      <c r="IV208">
        <v>2070</v>
      </c>
      <c r="IW208">
        <v>1</v>
      </c>
      <c r="IX208">
        <v>30</v>
      </c>
      <c r="IY208">
        <v>29321246.5</v>
      </c>
      <c r="IZ208">
        <v>29321246.5</v>
      </c>
      <c r="JA208">
        <v>0.993652</v>
      </c>
      <c r="JB208">
        <v>2.64648</v>
      </c>
      <c r="JC208">
        <v>1.54785</v>
      </c>
      <c r="JD208">
        <v>2.31201</v>
      </c>
      <c r="JE208">
        <v>1.64673</v>
      </c>
      <c r="JF208">
        <v>2.28516</v>
      </c>
      <c r="JG208">
        <v>34.4408</v>
      </c>
      <c r="JH208">
        <v>24.2101</v>
      </c>
      <c r="JI208">
        <v>18</v>
      </c>
      <c r="JJ208">
        <v>505.738</v>
      </c>
      <c r="JK208">
        <v>389.875</v>
      </c>
      <c r="JL208">
        <v>31.2842</v>
      </c>
      <c r="JM208">
        <v>28.0045</v>
      </c>
      <c r="JN208">
        <v>29.9998</v>
      </c>
      <c r="JO208">
        <v>28.0098</v>
      </c>
      <c r="JP208">
        <v>27.9643</v>
      </c>
      <c r="JQ208">
        <v>19.9028</v>
      </c>
      <c r="JR208">
        <v>19.4461</v>
      </c>
      <c r="JS208">
        <v>18.654</v>
      </c>
      <c r="JT208">
        <v>31.2406</v>
      </c>
      <c r="JU208">
        <v>420</v>
      </c>
      <c r="JV208">
        <v>23.9394</v>
      </c>
      <c r="JW208">
        <v>96.6604</v>
      </c>
      <c r="JX208">
        <v>94.6419</v>
      </c>
    </row>
    <row r="209" spans="1:284">
      <c r="A209">
        <v>193</v>
      </c>
      <c r="B209">
        <v>1759274790</v>
      </c>
      <c r="C209">
        <v>3252</v>
      </c>
      <c r="D209" t="s">
        <v>817</v>
      </c>
      <c r="E209" t="s">
        <v>818</v>
      </c>
      <c r="F209">
        <v>5</v>
      </c>
      <c r="G209" t="s">
        <v>792</v>
      </c>
      <c r="H209" t="s">
        <v>419</v>
      </c>
      <c r="I209">
        <v>1759274787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(DN209+(U209+2*0.95*5.67E-8*(((DN209+$B$7)+273)^4-(DN209+273)^4)-44100*J209)/(1.84*29.3*R209+8*0.95*5.67E-8*(DN209+273)^3))</f>
        <v>0</v>
      </c>
      <c r="W209">
        <f>($C$7*DO209+$D$7*DP209+$E$7*V209)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2*0.95*5.67E-8*(((DN209+$B$7)+273)^4-(W209+273)^4)</f>
        <v>0</v>
      </c>
      <c r="AF209">
        <f>U209+AE209+AC209+AD209</f>
        <v>0</v>
      </c>
      <c r="AG209">
        <v>0</v>
      </c>
      <c r="AH209">
        <v>0</v>
      </c>
      <c r="AI209">
        <f>IF(AG209*$H$13&gt;=AK209,1.0,(AK209/(AK209-AG209*$H$13)))</f>
        <v>0</v>
      </c>
      <c r="AJ209">
        <f>(AI209-1)*100</f>
        <v>0</v>
      </c>
      <c r="AK209">
        <f>MAX(0,($B$13+$C$13*DS209)/(1+$D$13*DS209)*DL209/(DN209+273)*$E$13)</f>
        <v>0</v>
      </c>
      <c r="AL209" t="s">
        <v>420</v>
      </c>
      <c r="AM209" t="s">
        <v>420</v>
      </c>
      <c r="AN209">
        <v>0</v>
      </c>
      <c r="AO209">
        <v>0</v>
      </c>
      <c r="AP209">
        <f>1-AN209/AO209</f>
        <v>0</v>
      </c>
      <c r="AQ209">
        <v>0</v>
      </c>
      <c r="AR209" t="s">
        <v>420</v>
      </c>
      <c r="AS209" t="s">
        <v>420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420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$B$11*DT209+$C$11*DU209+$F$11*EF209*(1-EI209)</f>
        <v>0</v>
      </c>
      <c r="CW209">
        <f>CV209*CX209</f>
        <v>0</v>
      </c>
      <c r="CX209">
        <f>($B$11*$D$9+$C$11*$D$9+$F$11*((ES209+EK209)/MAX(ES209+EK209+ET209, 0.1)*$I$9+ET209/MAX(ES209+EK209+ET209, 0.1)*$J$9))/($B$11+$C$11+$F$11)</f>
        <v>0</v>
      </c>
      <c r="CY209">
        <f>($B$11*$K$9+$C$11*$K$9+$F$11*((ES209+EK209)/MAX(ES209+EK209+ET209, 0.1)*$P$9+ET209/MAX(ES209+EK209+ET209, 0.1)*$Q$9))/($B$11+$C$11+$F$11)</f>
        <v>0</v>
      </c>
      <c r="CZ209">
        <v>4.38</v>
      </c>
      <c r="DA209">
        <v>0.5</v>
      </c>
      <c r="DB209" t="s">
        <v>421</v>
      </c>
      <c r="DC209">
        <v>2</v>
      </c>
      <c r="DD209">
        <v>1759274787</v>
      </c>
      <c r="DE209">
        <v>420.474</v>
      </c>
      <c r="DF209">
        <v>420.008666666667</v>
      </c>
      <c r="DG209">
        <v>24.1210333333333</v>
      </c>
      <c r="DH209">
        <v>23.9733</v>
      </c>
      <c r="DI209">
        <v>418.482</v>
      </c>
      <c r="DJ209">
        <v>23.7609</v>
      </c>
      <c r="DK209">
        <v>500.054666666667</v>
      </c>
      <c r="DL209">
        <v>90.3702</v>
      </c>
      <c r="DM209">
        <v>0.0315335666666667</v>
      </c>
      <c r="DN209">
        <v>30.3824</v>
      </c>
      <c r="DO209">
        <v>30.0035333333333</v>
      </c>
      <c r="DP209">
        <v>999.9</v>
      </c>
      <c r="DQ209">
        <v>0</v>
      </c>
      <c r="DR209">
        <v>0</v>
      </c>
      <c r="DS209">
        <v>10013.9666666667</v>
      </c>
      <c r="DT209">
        <v>0</v>
      </c>
      <c r="DU209">
        <v>0.330984</v>
      </c>
      <c r="DV209">
        <v>0.465087666666667</v>
      </c>
      <c r="DW209">
        <v>430.867</v>
      </c>
      <c r="DX209">
        <v>430.325</v>
      </c>
      <c r="DY209">
        <v>0.147736</v>
      </c>
      <c r="DZ209">
        <v>420.008666666667</v>
      </c>
      <c r="EA209">
        <v>23.9733</v>
      </c>
      <c r="EB209">
        <v>2.17982333333333</v>
      </c>
      <c r="EC209">
        <v>2.16647333333333</v>
      </c>
      <c r="ED209">
        <v>18.8148</v>
      </c>
      <c r="EE209">
        <v>18.7165</v>
      </c>
      <c r="EF209">
        <v>0.00500059</v>
      </c>
      <c r="EG209">
        <v>0</v>
      </c>
      <c r="EH209">
        <v>0</v>
      </c>
      <c r="EI209">
        <v>0</v>
      </c>
      <c r="EJ209">
        <v>572.266666666667</v>
      </c>
      <c r="EK209">
        <v>0.00500059</v>
      </c>
      <c r="EL209">
        <v>-6.3</v>
      </c>
      <c r="EM209">
        <v>0.5</v>
      </c>
      <c r="EN209">
        <v>35.854</v>
      </c>
      <c r="EO209">
        <v>38.958</v>
      </c>
      <c r="EP209">
        <v>37.125</v>
      </c>
      <c r="EQ209">
        <v>39.1456666666667</v>
      </c>
      <c r="ER209">
        <v>38.083</v>
      </c>
      <c r="ES209">
        <v>0</v>
      </c>
      <c r="ET209">
        <v>0</v>
      </c>
      <c r="EU209">
        <v>0</v>
      </c>
      <c r="EV209">
        <v>1759274774.3</v>
      </c>
      <c r="EW209">
        <v>0</v>
      </c>
      <c r="EX209">
        <v>569.724</v>
      </c>
      <c r="EY209">
        <v>18.4076917874733</v>
      </c>
      <c r="EZ209">
        <v>-0.0692306899695215</v>
      </c>
      <c r="FA209">
        <v>-9.344</v>
      </c>
      <c r="FB209">
        <v>15</v>
      </c>
      <c r="FC209">
        <v>0</v>
      </c>
      <c r="FD209" t="s">
        <v>422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0.46636355</v>
      </c>
      <c r="FQ209">
        <v>-0.137719714285714</v>
      </c>
      <c r="FR209">
        <v>0.038899115673078</v>
      </c>
      <c r="FS209">
        <v>1</v>
      </c>
      <c r="FT209">
        <v>568.738235294118</v>
      </c>
      <c r="FU209">
        <v>6.54087054245956</v>
      </c>
      <c r="FV209">
        <v>6.67872014447126</v>
      </c>
      <c r="FW209">
        <v>-1</v>
      </c>
      <c r="FX209">
        <v>0.15270595</v>
      </c>
      <c r="FY209">
        <v>-0.128425759398496</v>
      </c>
      <c r="FZ209">
        <v>0.0180832109025886</v>
      </c>
      <c r="GA209">
        <v>0</v>
      </c>
      <c r="GB209">
        <v>1</v>
      </c>
      <c r="GC209">
        <v>2</v>
      </c>
      <c r="GD209" t="s">
        <v>457</v>
      </c>
      <c r="GE209">
        <v>3.13315</v>
      </c>
      <c r="GF209">
        <v>2.70948</v>
      </c>
      <c r="GG209">
        <v>0.0895222</v>
      </c>
      <c r="GH209">
        <v>0.0899055</v>
      </c>
      <c r="GI209">
        <v>0.103377</v>
      </c>
      <c r="GJ209">
        <v>0.103561</v>
      </c>
      <c r="GK209">
        <v>34306.7</v>
      </c>
      <c r="GL209">
        <v>36741.5</v>
      </c>
      <c r="GM209">
        <v>34089.8</v>
      </c>
      <c r="GN209">
        <v>36551.5</v>
      </c>
      <c r="GO209">
        <v>43156.8</v>
      </c>
      <c r="GP209">
        <v>47028.3</v>
      </c>
      <c r="GQ209">
        <v>53171.8</v>
      </c>
      <c r="GR209">
        <v>58410.8</v>
      </c>
      <c r="GS209">
        <v>1.95868</v>
      </c>
      <c r="GT209">
        <v>1.7753</v>
      </c>
      <c r="GU209">
        <v>0.0916049</v>
      </c>
      <c r="GV209">
        <v>0</v>
      </c>
      <c r="GW209">
        <v>28.5046</v>
      </c>
      <c r="GX209">
        <v>999.9</v>
      </c>
      <c r="GY209">
        <v>56.141</v>
      </c>
      <c r="GZ209">
        <v>31.33</v>
      </c>
      <c r="HA209">
        <v>28.5548</v>
      </c>
      <c r="HB209">
        <v>54.7506</v>
      </c>
      <c r="HC209">
        <v>47.9087</v>
      </c>
      <c r="HD209">
        <v>1</v>
      </c>
      <c r="HE209">
        <v>0.048783</v>
      </c>
      <c r="HF209">
        <v>-1.69627</v>
      </c>
      <c r="HG209">
        <v>20.1235</v>
      </c>
      <c r="HH209">
        <v>5.19902</v>
      </c>
      <c r="HI209">
        <v>12.0046</v>
      </c>
      <c r="HJ209">
        <v>4.9755</v>
      </c>
      <c r="HK209">
        <v>3.294</v>
      </c>
      <c r="HL209">
        <v>9999</v>
      </c>
      <c r="HM209">
        <v>9999</v>
      </c>
      <c r="HN209">
        <v>58.4</v>
      </c>
      <c r="HO209">
        <v>9999</v>
      </c>
      <c r="HP209">
        <v>1.86325</v>
      </c>
      <c r="HQ209">
        <v>1.86813</v>
      </c>
      <c r="HR209">
        <v>1.86784</v>
      </c>
      <c r="HS209">
        <v>1.86905</v>
      </c>
      <c r="HT209">
        <v>1.86987</v>
      </c>
      <c r="HU209">
        <v>1.86593</v>
      </c>
      <c r="HV209">
        <v>1.86702</v>
      </c>
      <c r="HW209">
        <v>1.86844</v>
      </c>
      <c r="HX209">
        <v>5</v>
      </c>
      <c r="HY209">
        <v>0</v>
      </c>
      <c r="HZ209">
        <v>0</v>
      </c>
      <c r="IA209">
        <v>0</v>
      </c>
      <c r="IB209" t="s">
        <v>424</v>
      </c>
      <c r="IC209" t="s">
        <v>425</v>
      </c>
      <c r="ID209" t="s">
        <v>426</v>
      </c>
      <c r="IE209" t="s">
        <v>426</v>
      </c>
      <c r="IF209" t="s">
        <v>426</v>
      </c>
      <c r="IG209" t="s">
        <v>426</v>
      </c>
      <c r="IH209">
        <v>0</v>
      </c>
      <c r="II209">
        <v>100</v>
      </c>
      <c r="IJ209">
        <v>100</v>
      </c>
      <c r="IK209">
        <v>1.992</v>
      </c>
      <c r="IL209">
        <v>0.3609</v>
      </c>
      <c r="IM209">
        <v>0.597718743632158</v>
      </c>
      <c r="IN209">
        <v>0.00361529761911597</v>
      </c>
      <c r="IO209">
        <v>-7.80012915215668e-07</v>
      </c>
      <c r="IP209">
        <v>2.42927914842525e-10</v>
      </c>
      <c r="IQ209">
        <v>-0.106260553314027</v>
      </c>
      <c r="IR209">
        <v>-0.0164637104937544</v>
      </c>
      <c r="IS209">
        <v>0.00201699861531707</v>
      </c>
      <c r="IT209">
        <v>-2.09568535815719e-05</v>
      </c>
      <c r="IU209">
        <v>6</v>
      </c>
      <c r="IV209">
        <v>2070</v>
      </c>
      <c r="IW209">
        <v>1</v>
      </c>
      <c r="IX209">
        <v>30</v>
      </c>
      <c r="IY209">
        <v>29321246.5</v>
      </c>
      <c r="IZ209">
        <v>29321246.5</v>
      </c>
      <c r="JA209">
        <v>0.992432</v>
      </c>
      <c r="JB209">
        <v>2.63916</v>
      </c>
      <c r="JC209">
        <v>1.54785</v>
      </c>
      <c r="JD209">
        <v>2.31079</v>
      </c>
      <c r="JE209">
        <v>1.64551</v>
      </c>
      <c r="JF209">
        <v>2.38037</v>
      </c>
      <c r="JG209">
        <v>34.4408</v>
      </c>
      <c r="JH209">
        <v>24.2188</v>
      </c>
      <c r="JI209">
        <v>18</v>
      </c>
      <c r="JJ209">
        <v>505.793</v>
      </c>
      <c r="JK209">
        <v>389.733</v>
      </c>
      <c r="JL209">
        <v>31.2732</v>
      </c>
      <c r="JM209">
        <v>28.0036</v>
      </c>
      <c r="JN209">
        <v>29.9998</v>
      </c>
      <c r="JO209">
        <v>28.0087</v>
      </c>
      <c r="JP209">
        <v>27.9631</v>
      </c>
      <c r="JQ209">
        <v>19.9033</v>
      </c>
      <c r="JR209">
        <v>19.4461</v>
      </c>
      <c r="JS209">
        <v>18.654</v>
      </c>
      <c r="JT209">
        <v>31.2406</v>
      </c>
      <c r="JU209">
        <v>420</v>
      </c>
      <c r="JV209">
        <v>23.9326</v>
      </c>
      <c r="JW209">
        <v>96.6609</v>
      </c>
      <c r="JX209">
        <v>94.6424</v>
      </c>
    </row>
    <row r="210" spans="1:284">
      <c r="A210">
        <v>194</v>
      </c>
      <c r="B210">
        <v>1759274792</v>
      </c>
      <c r="C210">
        <v>3254</v>
      </c>
      <c r="D210" t="s">
        <v>819</v>
      </c>
      <c r="E210" t="s">
        <v>820</v>
      </c>
      <c r="F210">
        <v>5</v>
      </c>
      <c r="G210" t="s">
        <v>792</v>
      </c>
      <c r="H210" t="s">
        <v>419</v>
      </c>
      <c r="I210">
        <v>1759274789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(DN210+(U210+2*0.95*5.67E-8*(((DN210+$B$7)+273)^4-(DN210+273)^4)-44100*J210)/(1.84*29.3*R210+8*0.95*5.67E-8*(DN210+273)^3))</f>
        <v>0</v>
      </c>
      <c r="W210">
        <f>($C$7*DO210+$D$7*DP210+$E$7*V210)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2*0.95*5.67E-8*(((DN210+$B$7)+273)^4-(W210+273)^4)</f>
        <v>0</v>
      </c>
      <c r="AF210">
        <f>U210+AE210+AC210+AD210</f>
        <v>0</v>
      </c>
      <c r="AG210">
        <v>0</v>
      </c>
      <c r="AH210">
        <v>0</v>
      </c>
      <c r="AI210">
        <f>IF(AG210*$H$13&gt;=AK210,1.0,(AK210/(AK210-AG210*$H$13)))</f>
        <v>0</v>
      </c>
      <c r="AJ210">
        <f>(AI210-1)*100</f>
        <v>0</v>
      </c>
      <c r="AK210">
        <f>MAX(0,($B$13+$C$13*DS210)/(1+$D$13*DS210)*DL210/(DN210+273)*$E$13)</f>
        <v>0</v>
      </c>
      <c r="AL210" t="s">
        <v>420</v>
      </c>
      <c r="AM210" t="s">
        <v>420</v>
      </c>
      <c r="AN210">
        <v>0</v>
      </c>
      <c r="AO210">
        <v>0</v>
      </c>
      <c r="AP210">
        <f>1-AN210/AO210</f>
        <v>0</v>
      </c>
      <c r="AQ210">
        <v>0</v>
      </c>
      <c r="AR210" t="s">
        <v>420</v>
      </c>
      <c r="AS210" t="s">
        <v>420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420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$B$11*DT210+$C$11*DU210+$F$11*EF210*(1-EI210)</f>
        <v>0</v>
      </c>
      <c r="CW210">
        <f>CV210*CX210</f>
        <v>0</v>
      </c>
      <c r="CX210">
        <f>($B$11*$D$9+$C$11*$D$9+$F$11*((ES210+EK210)/MAX(ES210+EK210+ET210, 0.1)*$I$9+ET210/MAX(ES210+EK210+ET210, 0.1)*$J$9))/($B$11+$C$11+$F$11)</f>
        <v>0</v>
      </c>
      <c r="CY210">
        <f>($B$11*$K$9+$C$11*$K$9+$F$11*((ES210+EK210)/MAX(ES210+EK210+ET210, 0.1)*$P$9+ET210/MAX(ES210+EK210+ET210, 0.1)*$Q$9))/($B$11+$C$11+$F$11)</f>
        <v>0</v>
      </c>
      <c r="CZ210">
        <v>4.38</v>
      </c>
      <c r="DA210">
        <v>0.5</v>
      </c>
      <c r="DB210" t="s">
        <v>421</v>
      </c>
      <c r="DC210">
        <v>2</v>
      </c>
      <c r="DD210">
        <v>1759274789</v>
      </c>
      <c r="DE210">
        <v>420.486666666667</v>
      </c>
      <c r="DF210">
        <v>419.994666666667</v>
      </c>
      <c r="DG210">
        <v>24.1314</v>
      </c>
      <c r="DH210">
        <v>23.9734666666667</v>
      </c>
      <c r="DI210">
        <v>418.494666666667</v>
      </c>
      <c r="DJ210">
        <v>23.7708333333333</v>
      </c>
      <c r="DK210">
        <v>500.071333333333</v>
      </c>
      <c r="DL210">
        <v>90.3702333333333</v>
      </c>
      <c r="DM210">
        <v>0.0313964</v>
      </c>
      <c r="DN210">
        <v>30.3840666666667</v>
      </c>
      <c r="DO210">
        <v>30.0014666666667</v>
      </c>
      <c r="DP210">
        <v>999.9</v>
      </c>
      <c r="DQ210">
        <v>0</v>
      </c>
      <c r="DR210">
        <v>0</v>
      </c>
      <c r="DS210">
        <v>10015.0066666667</v>
      </c>
      <c r="DT210">
        <v>0</v>
      </c>
      <c r="DU210">
        <v>0.330984</v>
      </c>
      <c r="DV210">
        <v>0.49175</v>
      </c>
      <c r="DW210">
        <v>430.884666666667</v>
      </c>
      <c r="DX210">
        <v>430.311</v>
      </c>
      <c r="DY210">
        <v>0.157926666666667</v>
      </c>
      <c r="DZ210">
        <v>419.994666666667</v>
      </c>
      <c r="EA210">
        <v>23.9734666666667</v>
      </c>
      <c r="EB210">
        <v>2.18076</v>
      </c>
      <c r="EC210">
        <v>2.16649</v>
      </c>
      <c r="ED210">
        <v>18.8217</v>
      </c>
      <c r="EE210">
        <v>18.7166333333333</v>
      </c>
      <c r="EF210">
        <v>0.00500059</v>
      </c>
      <c r="EG210">
        <v>0</v>
      </c>
      <c r="EH210">
        <v>0</v>
      </c>
      <c r="EI210">
        <v>0</v>
      </c>
      <c r="EJ210">
        <v>572.2</v>
      </c>
      <c r="EK210">
        <v>0.00500059</v>
      </c>
      <c r="EL210">
        <v>-5.16666666666667</v>
      </c>
      <c r="EM210">
        <v>0.866666666666667</v>
      </c>
      <c r="EN210">
        <v>35.833</v>
      </c>
      <c r="EO210">
        <v>38.9163333333333</v>
      </c>
      <c r="EP210">
        <v>37.104</v>
      </c>
      <c r="EQ210">
        <v>39.104</v>
      </c>
      <c r="ER210">
        <v>38.062</v>
      </c>
      <c r="ES210">
        <v>0</v>
      </c>
      <c r="ET210">
        <v>0</v>
      </c>
      <c r="EU210">
        <v>0</v>
      </c>
      <c r="EV210">
        <v>1759274776.1</v>
      </c>
      <c r="EW210">
        <v>0</v>
      </c>
      <c r="EX210">
        <v>569.434615384615</v>
      </c>
      <c r="EY210">
        <v>13.8290593876472</v>
      </c>
      <c r="EZ210">
        <v>-1.14188030208642</v>
      </c>
      <c r="FA210">
        <v>-9.23846153846154</v>
      </c>
      <c r="FB210">
        <v>15</v>
      </c>
      <c r="FC210">
        <v>0</v>
      </c>
      <c r="FD210" t="s">
        <v>422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0.47357335</v>
      </c>
      <c r="FQ210">
        <v>-0.0661176992481215</v>
      </c>
      <c r="FR210">
        <v>0.0426368129077151</v>
      </c>
      <c r="FS210">
        <v>1</v>
      </c>
      <c r="FT210">
        <v>569.382352941177</v>
      </c>
      <c r="FU210">
        <v>12.8525588741663</v>
      </c>
      <c r="FV210">
        <v>6.6924219913815</v>
      </c>
      <c r="FW210">
        <v>-1</v>
      </c>
      <c r="FX210">
        <v>0.1524668</v>
      </c>
      <c r="FY210">
        <v>-0.092604992481203</v>
      </c>
      <c r="FZ210">
        <v>0.0179625304720688</v>
      </c>
      <c r="GA210">
        <v>1</v>
      </c>
      <c r="GB210">
        <v>2</v>
      </c>
      <c r="GC210">
        <v>2</v>
      </c>
      <c r="GD210" t="s">
        <v>423</v>
      </c>
      <c r="GE210">
        <v>3.133</v>
      </c>
      <c r="GF210">
        <v>2.70928</v>
      </c>
      <c r="GG210">
        <v>0.0895216</v>
      </c>
      <c r="GH210">
        <v>0.0899076</v>
      </c>
      <c r="GI210">
        <v>0.103394</v>
      </c>
      <c r="GJ210">
        <v>0.103563</v>
      </c>
      <c r="GK210">
        <v>34306.7</v>
      </c>
      <c r="GL210">
        <v>36741.6</v>
      </c>
      <c r="GM210">
        <v>34089.8</v>
      </c>
      <c r="GN210">
        <v>36551.6</v>
      </c>
      <c r="GO210">
        <v>43156.1</v>
      </c>
      <c r="GP210">
        <v>47028.3</v>
      </c>
      <c r="GQ210">
        <v>53172</v>
      </c>
      <c r="GR210">
        <v>58410.9</v>
      </c>
      <c r="GS210">
        <v>1.95872</v>
      </c>
      <c r="GT210">
        <v>1.77535</v>
      </c>
      <c r="GU210">
        <v>0.0913255</v>
      </c>
      <c r="GV210">
        <v>0</v>
      </c>
      <c r="GW210">
        <v>28.5071</v>
      </c>
      <c r="GX210">
        <v>999.9</v>
      </c>
      <c r="GY210">
        <v>56.141</v>
      </c>
      <c r="GZ210">
        <v>31.33</v>
      </c>
      <c r="HA210">
        <v>28.5569</v>
      </c>
      <c r="HB210">
        <v>54.0706</v>
      </c>
      <c r="HC210">
        <v>47.7524</v>
      </c>
      <c r="HD210">
        <v>1</v>
      </c>
      <c r="HE210">
        <v>0.0486916</v>
      </c>
      <c r="HF210">
        <v>-1.66809</v>
      </c>
      <c r="HG210">
        <v>20.1238</v>
      </c>
      <c r="HH210">
        <v>5.19857</v>
      </c>
      <c r="HI210">
        <v>12.0041</v>
      </c>
      <c r="HJ210">
        <v>4.9755</v>
      </c>
      <c r="HK210">
        <v>3.294</v>
      </c>
      <c r="HL210">
        <v>9999</v>
      </c>
      <c r="HM210">
        <v>9999</v>
      </c>
      <c r="HN210">
        <v>58.4</v>
      </c>
      <c r="HO210">
        <v>9999</v>
      </c>
      <c r="HP210">
        <v>1.86325</v>
      </c>
      <c r="HQ210">
        <v>1.86813</v>
      </c>
      <c r="HR210">
        <v>1.86785</v>
      </c>
      <c r="HS210">
        <v>1.86905</v>
      </c>
      <c r="HT210">
        <v>1.86988</v>
      </c>
      <c r="HU210">
        <v>1.86597</v>
      </c>
      <c r="HV210">
        <v>1.86702</v>
      </c>
      <c r="HW210">
        <v>1.86844</v>
      </c>
      <c r="HX210">
        <v>5</v>
      </c>
      <c r="HY210">
        <v>0</v>
      </c>
      <c r="HZ210">
        <v>0</v>
      </c>
      <c r="IA210">
        <v>0</v>
      </c>
      <c r="IB210" t="s">
        <v>424</v>
      </c>
      <c r="IC210" t="s">
        <v>425</v>
      </c>
      <c r="ID210" t="s">
        <v>426</v>
      </c>
      <c r="IE210" t="s">
        <v>426</v>
      </c>
      <c r="IF210" t="s">
        <v>426</v>
      </c>
      <c r="IG210" t="s">
        <v>426</v>
      </c>
      <c r="IH210">
        <v>0</v>
      </c>
      <c r="II210">
        <v>100</v>
      </c>
      <c r="IJ210">
        <v>100</v>
      </c>
      <c r="IK210">
        <v>1.992</v>
      </c>
      <c r="IL210">
        <v>0.361</v>
      </c>
      <c r="IM210">
        <v>0.597718743632158</v>
      </c>
      <c r="IN210">
        <v>0.00361529761911597</v>
      </c>
      <c r="IO210">
        <v>-7.80012915215668e-07</v>
      </c>
      <c r="IP210">
        <v>2.42927914842525e-10</v>
      </c>
      <c r="IQ210">
        <v>-0.106260553314027</v>
      </c>
      <c r="IR210">
        <v>-0.0164637104937544</v>
      </c>
      <c r="IS210">
        <v>0.00201699861531707</v>
      </c>
      <c r="IT210">
        <v>-2.09568535815719e-05</v>
      </c>
      <c r="IU210">
        <v>6</v>
      </c>
      <c r="IV210">
        <v>2070</v>
      </c>
      <c r="IW210">
        <v>1</v>
      </c>
      <c r="IX210">
        <v>30</v>
      </c>
      <c r="IY210">
        <v>29321246.5</v>
      </c>
      <c r="IZ210">
        <v>29321246.5</v>
      </c>
      <c r="JA210">
        <v>0.993652</v>
      </c>
      <c r="JB210">
        <v>2.64771</v>
      </c>
      <c r="JC210">
        <v>1.54785</v>
      </c>
      <c r="JD210">
        <v>2.31079</v>
      </c>
      <c r="JE210">
        <v>1.64551</v>
      </c>
      <c r="JF210">
        <v>2.25586</v>
      </c>
      <c r="JG210">
        <v>34.4408</v>
      </c>
      <c r="JH210">
        <v>24.2101</v>
      </c>
      <c r="JI210">
        <v>18</v>
      </c>
      <c r="JJ210">
        <v>505.821</v>
      </c>
      <c r="JK210">
        <v>389.753</v>
      </c>
      <c r="JL210">
        <v>31.2662</v>
      </c>
      <c r="JM210">
        <v>28.0027</v>
      </c>
      <c r="JN210">
        <v>29.9998</v>
      </c>
      <c r="JO210">
        <v>28.0081</v>
      </c>
      <c r="JP210">
        <v>27.9621</v>
      </c>
      <c r="JQ210">
        <v>19.9028</v>
      </c>
      <c r="JR210">
        <v>19.4461</v>
      </c>
      <c r="JS210">
        <v>18.654</v>
      </c>
      <c r="JT210">
        <v>31.2406</v>
      </c>
      <c r="JU210">
        <v>420</v>
      </c>
      <c r="JV210">
        <v>23.9277</v>
      </c>
      <c r="JW210">
        <v>96.6611</v>
      </c>
      <c r="JX210">
        <v>94.6427</v>
      </c>
    </row>
    <row r="211" spans="1:284">
      <c r="A211">
        <v>195</v>
      </c>
      <c r="B211">
        <v>1759274794</v>
      </c>
      <c r="C211">
        <v>3256</v>
      </c>
      <c r="D211" t="s">
        <v>821</v>
      </c>
      <c r="E211" t="s">
        <v>822</v>
      </c>
      <c r="F211">
        <v>5</v>
      </c>
      <c r="G211" t="s">
        <v>792</v>
      </c>
      <c r="H211" t="s">
        <v>419</v>
      </c>
      <c r="I211">
        <v>1759274791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(DN211+(U211+2*0.95*5.67E-8*(((DN211+$B$7)+273)^4-(DN211+273)^4)-44100*J211)/(1.84*29.3*R211+8*0.95*5.67E-8*(DN211+273)^3))</f>
        <v>0</v>
      </c>
      <c r="W211">
        <f>($C$7*DO211+$D$7*DP211+$E$7*V211)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2*0.95*5.67E-8*(((DN211+$B$7)+273)^4-(W211+273)^4)</f>
        <v>0</v>
      </c>
      <c r="AF211">
        <f>U211+AE211+AC211+AD211</f>
        <v>0</v>
      </c>
      <c r="AG211">
        <v>0</v>
      </c>
      <c r="AH211">
        <v>0</v>
      </c>
      <c r="AI211">
        <f>IF(AG211*$H$13&gt;=AK211,1.0,(AK211/(AK211-AG211*$H$13)))</f>
        <v>0</v>
      </c>
      <c r="AJ211">
        <f>(AI211-1)*100</f>
        <v>0</v>
      </c>
      <c r="AK211">
        <f>MAX(0,($B$13+$C$13*DS211)/(1+$D$13*DS211)*DL211/(DN211+273)*$E$13)</f>
        <v>0</v>
      </c>
      <c r="AL211" t="s">
        <v>420</v>
      </c>
      <c r="AM211" t="s">
        <v>420</v>
      </c>
      <c r="AN211">
        <v>0</v>
      </c>
      <c r="AO211">
        <v>0</v>
      </c>
      <c r="AP211">
        <f>1-AN211/AO211</f>
        <v>0</v>
      </c>
      <c r="AQ211">
        <v>0</v>
      </c>
      <c r="AR211" t="s">
        <v>420</v>
      </c>
      <c r="AS211" t="s">
        <v>420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420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$B$11*DT211+$C$11*DU211+$F$11*EF211*(1-EI211)</f>
        <v>0</v>
      </c>
      <c r="CW211">
        <f>CV211*CX211</f>
        <v>0</v>
      </c>
      <c r="CX211">
        <f>($B$11*$D$9+$C$11*$D$9+$F$11*((ES211+EK211)/MAX(ES211+EK211+ET211, 0.1)*$I$9+ET211/MAX(ES211+EK211+ET211, 0.1)*$J$9))/($B$11+$C$11+$F$11)</f>
        <v>0</v>
      </c>
      <c r="CY211">
        <f>($B$11*$K$9+$C$11*$K$9+$F$11*((ES211+EK211)/MAX(ES211+EK211+ET211, 0.1)*$P$9+ET211/MAX(ES211+EK211+ET211, 0.1)*$Q$9))/($B$11+$C$11+$F$11)</f>
        <v>0</v>
      </c>
      <c r="CZ211">
        <v>4.38</v>
      </c>
      <c r="DA211">
        <v>0.5</v>
      </c>
      <c r="DB211" t="s">
        <v>421</v>
      </c>
      <c r="DC211">
        <v>2</v>
      </c>
      <c r="DD211">
        <v>1759274791</v>
      </c>
      <c r="DE211">
        <v>420.478</v>
      </c>
      <c r="DF211">
        <v>419.981333333333</v>
      </c>
      <c r="DG211">
        <v>24.1385666666667</v>
      </c>
      <c r="DH211">
        <v>23.9734666666667</v>
      </c>
      <c r="DI211">
        <v>418.486</v>
      </c>
      <c r="DJ211">
        <v>23.7777</v>
      </c>
      <c r="DK211">
        <v>500.047333333333</v>
      </c>
      <c r="DL211">
        <v>90.3708333333333</v>
      </c>
      <c r="DM211">
        <v>0.0313539666666667</v>
      </c>
      <c r="DN211">
        <v>30.3851666666667</v>
      </c>
      <c r="DO211">
        <v>29.9987333333333</v>
      </c>
      <c r="DP211">
        <v>999.9</v>
      </c>
      <c r="DQ211">
        <v>0</v>
      </c>
      <c r="DR211">
        <v>0</v>
      </c>
      <c r="DS211">
        <v>10004.8</v>
      </c>
      <c r="DT211">
        <v>0</v>
      </c>
      <c r="DU211">
        <v>0.330984</v>
      </c>
      <c r="DV211">
        <v>0.496236333333333</v>
      </c>
      <c r="DW211">
        <v>430.878666666667</v>
      </c>
      <c r="DX211">
        <v>430.297666666667</v>
      </c>
      <c r="DY211">
        <v>0.165087333333333</v>
      </c>
      <c r="DZ211">
        <v>419.981333333333</v>
      </c>
      <c r="EA211">
        <v>23.9734666666667</v>
      </c>
      <c r="EB211">
        <v>2.18142333333333</v>
      </c>
      <c r="EC211">
        <v>2.16650666666667</v>
      </c>
      <c r="ED211">
        <v>18.8265666666667</v>
      </c>
      <c r="EE211">
        <v>18.7167666666667</v>
      </c>
      <c r="EF211">
        <v>0.00500059</v>
      </c>
      <c r="EG211">
        <v>0</v>
      </c>
      <c r="EH211">
        <v>0</v>
      </c>
      <c r="EI211">
        <v>0</v>
      </c>
      <c r="EJ211">
        <v>569.266666666667</v>
      </c>
      <c r="EK211">
        <v>0.00500059</v>
      </c>
      <c r="EL211">
        <v>-9.4</v>
      </c>
      <c r="EM211">
        <v>-1.2</v>
      </c>
      <c r="EN211">
        <v>35.812</v>
      </c>
      <c r="EO211">
        <v>38.8956666666667</v>
      </c>
      <c r="EP211">
        <v>37.083</v>
      </c>
      <c r="EQ211">
        <v>39.0623333333333</v>
      </c>
      <c r="ER211">
        <v>38.062</v>
      </c>
      <c r="ES211">
        <v>0</v>
      </c>
      <c r="ET211">
        <v>0</v>
      </c>
      <c r="EU211">
        <v>0</v>
      </c>
      <c r="EV211">
        <v>1759274777.9</v>
      </c>
      <c r="EW211">
        <v>0</v>
      </c>
      <c r="EX211">
        <v>569.132</v>
      </c>
      <c r="EY211">
        <v>-1.40000048050471</v>
      </c>
      <c r="EZ211">
        <v>-7.59999991502517</v>
      </c>
      <c r="FA211">
        <v>-9.46</v>
      </c>
      <c r="FB211">
        <v>15</v>
      </c>
      <c r="FC211">
        <v>0</v>
      </c>
      <c r="FD211" t="s">
        <v>422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0.4743836</v>
      </c>
      <c r="FQ211">
        <v>-0.0400320902255644</v>
      </c>
      <c r="FR211">
        <v>0.0428058774181771</v>
      </c>
      <c r="FS211">
        <v>1</v>
      </c>
      <c r="FT211">
        <v>569.332352941177</v>
      </c>
      <c r="FU211">
        <v>9.55691339158301</v>
      </c>
      <c r="FV211">
        <v>6.62596144358713</v>
      </c>
      <c r="FW211">
        <v>-1</v>
      </c>
      <c r="FX211">
        <v>0.15248355</v>
      </c>
      <c r="FY211">
        <v>-0.0387104210526315</v>
      </c>
      <c r="FZ211">
        <v>0.0179752689617569</v>
      </c>
      <c r="GA211">
        <v>1</v>
      </c>
      <c r="GB211">
        <v>2</v>
      </c>
      <c r="GC211">
        <v>2</v>
      </c>
      <c r="GD211" t="s">
        <v>423</v>
      </c>
      <c r="GE211">
        <v>3.13291</v>
      </c>
      <c r="GF211">
        <v>2.7095</v>
      </c>
      <c r="GG211">
        <v>0.0895189</v>
      </c>
      <c r="GH211">
        <v>0.0899061</v>
      </c>
      <c r="GI211">
        <v>0.103406</v>
      </c>
      <c r="GJ211">
        <v>0.103572</v>
      </c>
      <c r="GK211">
        <v>34306.9</v>
      </c>
      <c r="GL211">
        <v>36741.7</v>
      </c>
      <c r="GM211">
        <v>34089.9</v>
      </c>
      <c r="GN211">
        <v>36551.7</v>
      </c>
      <c r="GO211">
        <v>43155.7</v>
      </c>
      <c r="GP211">
        <v>47027.9</v>
      </c>
      <c r="GQ211">
        <v>53172.2</v>
      </c>
      <c r="GR211">
        <v>58411.1</v>
      </c>
      <c r="GS211">
        <v>1.95863</v>
      </c>
      <c r="GT211">
        <v>1.77555</v>
      </c>
      <c r="GU211">
        <v>0.0919029</v>
      </c>
      <c r="GV211">
        <v>0</v>
      </c>
      <c r="GW211">
        <v>28.5095</v>
      </c>
      <c r="GX211">
        <v>999.9</v>
      </c>
      <c r="GY211">
        <v>56.141</v>
      </c>
      <c r="GZ211">
        <v>31.33</v>
      </c>
      <c r="HA211">
        <v>28.5568</v>
      </c>
      <c r="HB211">
        <v>54.8606</v>
      </c>
      <c r="HC211">
        <v>48.0248</v>
      </c>
      <c r="HD211">
        <v>1</v>
      </c>
      <c r="HE211">
        <v>0.0486763</v>
      </c>
      <c r="HF211">
        <v>-1.66869</v>
      </c>
      <c r="HG211">
        <v>20.1239</v>
      </c>
      <c r="HH211">
        <v>5.19842</v>
      </c>
      <c r="HI211">
        <v>12.0043</v>
      </c>
      <c r="HJ211">
        <v>4.9756</v>
      </c>
      <c r="HK211">
        <v>3.294</v>
      </c>
      <c r="HL211">
        <v>9999</v>
      </c>
      <c r="HM211">
        <v>9999</v>
      </c>
      <c r="HN211">
        <v>58.4</v>
      </c>
      <c r="HO211">
        <v>9999</v>
      </c>
      <c r="HP211">
        <v>1.86325</v>
      </c>
      <c r="HQ211">
        <v>1.86813</v>
      </c>
      <c r="HR211">
        <v>1.86784</v>
      </c>
      <c r="HS211">
        <v>1.86905</v>
      </c>
      <c r="HT211">
        <v>1.86986</v>
      </c>
      <c r="HU211">
        <v>1.86598</v>
      </c>
      <c r="HV211">
        <v>1.86702</v>
      </c>
      <c r="HW211">
        <v>1.86844</v>
      </c>
      <c r="HX211">
        <v>5</v>
      </c>
      <c r="HY211">
        <v>0</v>
      </c>
      <c r="HZ211">
        <v>0</v>
      </c>
      <c r="IA211">
        <v>0</v>
      </c>
      <c r="IB211" t="s">
        <v>424</v>
      </c>
      <c r="IC211" t="s">
        <v>425</v>
      </c>
      <c r="ID211" t="s">
        <v>426</v>
      </c>
      <c r="IE211" t="s">
        <v>426</v>
      </c>
      <c r="IF211" t="s">
        <v>426</v>
      </c>
      <c r="IG211" t="s">
        <v>426</v>
      </c>
      <c r="IH211">
        <v>0</v>
      </c>
      <c r="II211">
        <v>100</v>
      </c>
      <c r="IJ211">
        <v>100</v>
      </c>
      <c r="IK211">
        <v>1.992</v>
      </c>
      <c r="IL211">
        <v>0.3612</v>
      </c>
      <c r="IM211">
        <v>0.597718743632158</v>
      </c>
      <c r="IN211">
        <v>0.00361529761911597</v>
      </c>
      <c r="IO211">
        <v>-7.80012915215668e-07</v>
      </c>
      <c r="IP211">
        <v>2.42927914842525e-10</v>
      </c>
      <c r="IQ211">
        <v>-0.106260553314027</v>
      </c>
      <c r="IR211">
        <v>-0.0164637104937544</v>
      </c>
      <c r="IS211">
        <v>0.00201699861531707</v>
      </c>
      <c r="IT211">
        <v>-2.09568535815719e-05</v>
      </c>
      <c r="IU211">
        <v>6</v>
      </c>
      <c r="IV211">
        <v>2070</v>
      </c>
      <c r="IW211">
        <v>1</v>
      </c>
      <c r="IX211">
        <v>30</v>
      </c>
      <c r="IY211">
        <v>29321246.6</v>
      </c>
      <c r="IZ211">
        <v>29321246.6</v>
      </c>
      <c r="JA211">
        <v>0.993652</v>
      </c>
      <c r="JB211">
        <v>2.63916</v>
      </c>
      <c r="JC211">
        <v>1.54785</v>
      </c>
      <c r="JD211">
        <v>2.31079</v>
      </c>
      <c r="JE211">
        <v>1.64673</v>
      </c>
      <c r="JF211">
        <v>2.36816</v>
      </c>
      <c r="JG211">
        <v>34.4408</v>
      </c>
      <c r="JH211">
        <v>24.2188</v>
      </c>
      <c r="JI211">
        <v>18</v>
      </c>
      <c r="JJ211">
        <v>505.745</v>
      </c>
      <c r="JK211">
        <v>389.856</v>
      </c>
      <c r="JL211">
        <v>31.2606</v>
      </c>
      <c r="JM211">
        <v>28.0015</v>
      </c>
      <c r="JN211">
        <v>29.9998</v>
      </c>
      <c r="JO211">
        <v>28.0069</v>
      </c>
      <c r="JP211">
        <v>27.9613</v>
      </c>
      <c r="JQ211">
        <v>19.9043</v>
      </c>
      <c r="JR211">
        <v>19.4461</v>
      </c>
      <c r="JS211">
        <v>18.654</v>
      </c>
      <c r="JT211">
        <v>31.2541</v>
      </c>
      <c r="JU211">
        <v>420</v>
      </c>
      <c r="JV211">
        <v>23.9239</v>
      </c>
      <c r="JW211">
        <v>96.6615</v>
      </c>
      <c r="JX211">
        <v>94.6429</v>
      </c>
    </row>
    <row r="212" spans="1:284">
      <c r="A212">
        <v>196</v>
      </c>
      <c r="B212">
        <v>1759274796</v>
      </c>
      <c r="C212">
        <v>3258</v>
      </c>
      <c r="D212" t="s">
        <v>823</v>
      </c>
      <c r="E212" t="s">
        <v>824</v>
      </c>
      <c r="F212">
        <v>5</v>
      </c>
      <c r="G212" t="s">
        <v>792</v>
      </c>
      <c r="H212" t="s">
        <v>419</v>
      </c>
      <c r="I212">
        <v>1759274793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(DN212+(U212+2*0.95*5.67E-8*(((DN212+$B$7)+273)^4-(DN212+273)^4)-44100*J212)/(1.84*29.3*R212+8*0.95*5.67E-8*(DN212+273)^3))</f>
        <v>0</v>
      </c>
      <c r="W212">
        <f>($C$7*DO212+$D$7*DP212+$E$7*V212)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2*0.95*5.67E-8*(((DN212+$B$7)+273)^4-(W212+273)^4)</f>
        <v>0</v>
      </c>
      <c r="AF212">
        <f>U212+AE212+AC212+AD212</f>
        <v>0</v>
      </c>
      <c r="AG212">
        <v>0</v>
      </c>
      <c r="AH212">
        <v>0</v>
      </c>
      <c r="AI212">
        <f>IF(AG212*$H$13&gt;=AK212,1.0,(AK212/(AK212-AG212*$H$13)))</f>
        <v>0</v>
      </c>
      <c r="AJ212">
        <f>(AI212-1)*100</f>
        <v>0</v>
      </c>
      <c r="AK212">
        <f>MAX(0,($B$13+$C$13*DS212)/(1+$D$13*DS212)*DL212/(DN212+273)*$E$13)</f>
        <v>0</v>
      </c>
      <c r="AL212" t="s">
        <v>420</v>
      </c>
      <c r="AM212" t="s">
        <v>420</v>
      </c>
      <c r="AN212">
        <v>0</v>
      </c>
      <c r="AO212">
        <v>0</v>
      </c>
      <c r="AP212">
        <f>1-AN212/AO212</f>
        <v>0</v>
      </c>
      <c r="AQ212">
        <v>0</v>
      </c>
      <c r="AR212" t="s">
        <v>420</v>
      </c>
      <c r="AS212" t="s">
        <v>420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420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$B$11*DT212+$C$11*DU212+$F$11*EF212*(1-EI212)</f>
        <v>0</v>
      </c>
      <c r="CW212">
        <f>CV212*CX212</f>
        <v>0</v>
      </c>
      <c r="CX212">
        <f>($B$11*$D$9+$C$11*$D$9+$F$11*((ES212+EK212)/MAX(ES212+EK212+ET212, 0.1)*$I$9+ET212/MAX(ES212+EK212+ET212, 0.1)*$J$9))/($B$11+$C$11+$F$11)</f>
        <v>0</v>
      </c>
      <c r="CY212">
        <f>($B$11*$K$9+$C$11*$K$9+$F$11*((ES212+EK212)/MAX(ES212+EK212+ET212, 0.1)*$P$9+ET212/MAX(ES212+EK212+ET212, 0.1)*$Q$9))/($B$11+$C$11+$F$11)</f>
        <v>0</v>
      </c>
      <c r="CZ212">
        <v>4.38</v>
      </c>
      <c r="DA212">
        <v>0.5</v>
      </c>
      <c r="DB212" t="s">
        <v>421</v>
      </c>
      <c r="DC212">
        <v>2</v>
      </c>
      <c r="DD212">
        <v>1759274793</v>
      </c>
      <c r="DE212">
        <v>420.459666666667</v>
      </c>
      <c r="DF212">
        <v>419.977</v>
      </c>
      <c r="DG212">
        <v>24.1432333333333</v>
      </c>
      <c r="DH212">
        <v>23.9745</v>
      </c>
      <c r="DI212">
        <v>418.467666666667</v>
      </c>
      <c r="DJ212">
        <v>23.7821666666667</v>
      </c>
      <c r="DK212">
        <v>500.006333333333</v>
      </c>
      <c r="DL212">
        <v>90.3717333333333</v>
      </c>
      <c r="DM212">
        <v>0.0314693333333333</v>
      </c>
      <c r="DN212">
        <v>30.3856</v>
      </c>
      <c r="DO212">
        <v>30.0031</v>
      </c>
      <c r="DP212">
        <v>999.9</v>
      </c>
      <c r="DQ212">
        <v>0</v>
      </c>
      <c r="DR212">
        <v>0</v>
      </c>
      <c r="DS212">
        <v>9992.70666666667</v>
      </c>
      <c r="DT212">
        <v>0</v>
      </c>
      <c r="DU212">
        <v>0.330984</v>
      </c>
      <c r="DV212">
        <v>0.482595</v>
      </c>
      <c r="DW212">
        <v>430.862</v>
      </c>
      <c r="DX212">
        <v>430.293333333333</v>
      </c>
      <c r="DY212">
        <v>0.168739666666667</v>
      </c>
      <c r="DZ212">
        <v>419.977</v>
      </c>
      <c r="EA212">
        <v>23.9745</v>
      </c>
      <c r="EB212">
        <v>2.18187</v>
      </c>
      <c r="EC212">
        <v>2.16662</v>
      </c>
      <c r="ED212">
        <v>18.8298</v>
      </c>
      <c r="EE212">
        <v>18.7176333333333</v>
      </c>
      <c r="EF212">
        <v>0.00500059</v>
      </c>
      <c r="EG212">
        <v>0</v>
      </c>
      <c r="EH212">
        <v>0</v>
      </c>
      <c r="EI212">
        <v>0</v>
      </c>
      <c r="EJ212">
        <v>568.733333333333</v>
      </c>
      <c r="EK212">
        <v>0.00500059</v>
      </c>
      <c r="EL212">
        <v>-12.9666666666667</v>
      </c>
      <c r="EM212">
        <v>-2.26666666666667</v>
      </c>
      <c r="EN212">
        <v>35.812</v>
      </c>
      <c r="EO212">
        <v>38.875</v>
      </c>
      <c r="EP212">
        <v>37.062</v>
      </c>
      <c r="EQ212">
        <v>39.0206666666667</v>
      </c>
      <c r="ER212">
        <v>38.062</v>
      </c>
      <c r="ES212">
        <v>0</v>
      </c>
      <c r="ET212">
        <v>0</v>
      </c>
      <c r="EU212">
        <v>0</v>
      </c>
      <c r="EV212">
        <v>1759274780.3</v>
      </c>
      <c r="EW212">
        <v>0</v>
      </c>
      <c r="EX212">
        <v>569.148</v>
      </c>
      <c r="EY212">
        <v>4.83846126164666</v>
      </c>
      <c r="EZ212">
        <v>-16.2076923309463</v>
      </c>
      <c r="FA212">
        <v>-9.728</v>
      </c>
      <c r="FB212">
        <v>15</v>
      </c>
      <c r="FC212">
        <v>0</v>
      </c>
      <c r="FD212" t="s">
        <v>422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0.4736436</v>
      </c>
      <c r="FQ212">
        <v>-0.00795004511278107</v>
      </c>
      <c r="FR212">
        <v>0.042722492407864</v>
      </c>
      <c r="FS212">
        <v>1</v>
      </c>
      <c r="FT212">
        <v>569.411764705882</v>
      </c>
      <c r="FU212">
        <v>-5.74484367962655</v>
      </c>
      <c r="FV212">
        <v>6.55904246535147</v>
      </c>
      <c r="FW212">
        <v>-1</v>
      </c>
      <c r="FX212">
        <v>0.15216055</v>
      </c>
      <c r="FY212">
        <v>0.0282665413533834</v>
      </c>
      <c r="FZ212">
        <v>0.0176364761374686</v>
      </c>
      <c r="GA212">
        <v>1</v>
      </c>
      <c r="GB212">
        <v>2</v>
      </c>
      <c r="GC212">
        <v>2</v>
      </c>
      <c r="GD212" t="s">
        <v>423</v>
      </c>
      <c r="GE212">
        <v>3.13309</v>
      </c>
      <c r="GF212">
        <v>2.70971</v>
      </c>
      <c r="GG212">
        <v>0.0895153</v>
      </c>
      <c r="GH212">
        <v>0.0899055</v>
      </c>
      <c r="GI212">
        <v>0.103417</v>
      </c>
      <c r="GJ212">
        <v>0.103578</v>
      </c>
      <c r="GK212">
        <v>34307.1</v>
      </c>
      <c r="GL212">
        <v>36741.9</v>
      </c>
      <c r="GM212">
        <v>34090</v>
      </c>
      <c r="GN212">
        <v>36551.9</v>
      </c>
      <c r="GO212">
        <v>43155.3</v>
      </c>
      <c r="GP212">
        <v>47027.8</v>
      </c>
      <c r="GQ212">
        <v>53172.4</v>
      </c>
      <c r="GR212">
        <v>58411.3</v>
      </c>
      <c r="GS212">
        <v>1.95872</v>
      </c>
      <c r="GT212">
        <v>1.7755</v>
      </c>
      <c r="GU212">
        <v>0.0925176</v>
      </c>
      <c r="GV212">
        <v>0</v>
      </c>
      <c r="GW212">
        <v>28.5113</v>
      </c>
      <c r="GX212">
        <v>999.9</v>
      </c>
      <c r="GY212">
        <v>56.141</v>
      </c>
      <c r="GZ212">
        <v>31.32</v>
      </c>
      <c r="HA212">
        <v>28.5393</v>
      </c>
      <c r="HB212">
        <v>54.6006</v>
      </c>
      <c r="HC212">
        <v>47.7204</v>
      </c>
      <c r="HD212">
        <v>1</v>
      </c>
      <c r="HE212">
        <v>0.0485671</v>
      </c>
      <c r="HF212">
        <v>-1.68993</v>
      </c>
      <c r="HG212">
        <v>20.1239</v>
      </c>
      <c r="HH212">
        <v>5.19872</v>
      </c>
      <c r="HI212">
        <v>12.0043</v>
      </c>
      <c r="HJ212">
        <v>4.97555</v>
      </c>
      <c r="HK212">
        <v>3.294</v>
      </c>
      <c r="HL212">
        <v>9999</v>
      </c>
      <c r="HM212">
        <v>9999</v>
      </c>
      <c r="HN212">
        <v>58.4</v>
      </c>
      <c r="HO212">
        <v>9999</v>
      </c>
      <c r="HP212">
        <v>1.86325</v>
      </c>
      <c r="HQ212">
        <v>1.86813</v>
      </c>
      <c r="HR212">
        <v>1.86783</v>
      </c>
      <c r="HS212">
        <v>1.86905</v>
      </c>
      <c r="HT212">
        <v>1.86984</v>
      </c>
      <c r="HU212">
        <v>1.86597</v>
      </c>
      <c r="HV212">
        <v>1.86703</v>
      </c>
      <c r="HW212">
        <v>1.86844</v>
      </c>
      <c r="HX212">
        <v>5</v>
      </c>
      <c r="HY212">
        <v>0</v>
      </c>
      <c r="HZ212">
        <v>0</v>
      </c>
      <c r="IA212">
        <v>0</v>
      </c>
      <c r="IB212" t="s">
        <v>424</v>
      </c>
      <c r="IC212" t="s">
        <v>425</v>
      </c>
      <c r="ID212" t="s">
        <v>426</v>
      </c>
      <c r="IE212" t="s">
        <v>426</v>
      </c>
      <c r="IF212" t="s">
        <v>426</v>
      </c>
      <c r="IG212" t="s">
        <v>426</v>
      </c>
      <c r="IH212">
        <v>0</v>
      </c>
      <c r="II212">
        <v>100</v>
      </c>
      <c r="IJ212">
        <v>100</v>
      </c>
      <c r="IK212">
        <v>1.992</v>
      </c>
      <c r="IL212">
        <v>0.3613</v>
      </c>
      <c r="IM212">
        <v>0.597718743632158</v>
      </c>
      <c r="IN212">
        <v>0.00361529761911597</v>
      </c>
      <c r="IO212">
        <v>-7.80012915215668e-07</v>
      </c>
      <c r="IP212">
        <v>2.42927914842525e-10</v>
      </c>
      <c r="IQ212">
        <v>-0.106260553314027</v>
      </c>
      <c r="IR212">
        <v>-0.0164637104937544</v>
      </c>
      <c r="IS212">
        <v>0.00201699861531707</v>
      </c>
      <c r="IT212">
        <v>-2.09568535815719e-05</v>
      </c>
      <c r="IU212">
        <v>6</v>
      </c>
      <c r="IV212">
        <v>2070</v>
      </c>
      <c r="IW212">
        <v>1</v>
      </c>
      <c r="IX212">
        <v>30</v>
      </c>
      <c r="IY212">
        <v>29321246.6</v>
      </c>
      <c r="IZ212">
        <v>29321246.6</v>
      </c>
      <c r="JA212">
        <v>0.993652</v>
      </c>
      <c r="JB212">
        <v>2.64648</v>
      </c>
      <c r="JC212">
        <v>1.54785</v>
      </c>
      <c r="JD212">
        <v>2.31079</v>
      </c>
      <c r="JE212">
        <v>1.64673</v>
      </c>
      <c r="JF212">
        <v>2.27051</v>
      </c>
      <c r="JG212">
        <v>34.4408</v>
      </c>
      <c r="JH212">
        <v>24.2101</v>
      </c>
      <c r="JI212">
        <v>18</v>
      </c>
      <c r="JJ212">
        <v>505.802</v>
      </c>
      <c r="JK212">
        <v>389.821</v>
      </c>
      <c r="JL212">
        <v>31.2579</v>
      </c>
      <c r="JM212">
        <v>28.0009</v>
      </c>
      <c r="JN212">
        <v>29.9997</v>
      </c>
      <c r="JO212">
        <v>28.006</v>
      </c>
      <c r="JP212">
        <v>27.9602</v>
      </c>
      <c r="JQ212">
        <v>19.9046</v>
      </c>
      <c r="JR212">
        <v>19.4461</v>
      </c>
      <c r="JS212">
        <v>18.654</v>
      </c>
      <c r="JT212">
        <v>31.2541</v>
      </c>
      <c r="JU212">
        <v>420</v>
      </c>
      <c r="JV212">
        <v>23.9199</v>
      </c>
      <c r="JW212">
        <v>96.6617</v>
      </c>
      <c r="JX212">
        <v>94.6433</v>
      </c>
    </row>
    <row r="213" spans="1:284">
      <c r="A213">
        <v>197</v>
      </c>
      <c r="B213">
        <v>1759274798</v>
      </c>
      <c r="C213">
        <v>3260</v>
      </c>
      <c r="D213" t="s">
        <v>825</v>
      </c>
      <c r="E213" t="s">
        <v>826</v>
      </c>
      <c r="F213">
        <v>5</v>
      </c>
      <c r="G213" t="s">
        <v>792</v>
      </c>
      <c r="H213" t="s">
        <v>419</v>
      </c>
      <c r="I213">
        <v>1759274795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(DN213+(U213+2*0.95*5.67E-8*(((DN213+$B$7)+273)^4-(DN213+273)^4)-44100*J213)/(1.84*29.3*R213+8*0.95*5.67E-8*(DN213+273)^3))</f>
        <v>0</v>
      </c>
      <c r="W213">
        <f>($C$7*DO213+$D$7*DP213+$E$7*V213)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2*0.95*5.67E-8*(((DN213+$B$7)+273)^4-(W213+273)^4)</f>
        <v>0</v>
      </c>
      <c r="AF213">
        <f>U213+AE213+AC213+AD213</f>
        <v>0</v>
      </c>
      <c r="AG213">
        <v>0</v>
      </c>
      <c r="AH213">
        <v>0</v>
      </c>
      <c r="AI213">
        <f>IF(AG213*$H$13&gt;=AK213,1.0,(AK213/(AK213-AG213*$H$13)))</f>
        <v>0</v>
      </c>
      <c r="AJ213">
        <f>(AI213-1)*100</f>
        <v>0</v>
      </c>
      <c r="AK213">
        <f>MAX(0,($B$13+$C$13*DS213)/(1+$D$13*DS213)*DL213/(DN213+273)*$E$13)</f>
        <v>0</v>
      </c>
      <c r="AL213" t="s">
        <v>420</v>
      </c>
      <c r="AM213" t="s">
        <v>420</v>
      </c>
      <c r="AN213">
        <v>0</v>
      </c>
      <c r="AO213">
        <v>0</v>
      </c>
      <c r="AP213">
        <f>1-AN213/AO213</f>
        <v>0</v>
      </c>
      <c r="AQ213">
        <v>0</v>
      </c>
      <c r="AR213" t="s">
        <v>420</v>
      </c>
      <c r="AS213" t="s">
        <v>420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420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$B$11*DT213+$C$11*DU213+$F$11*EF213*(1-EI213)</f>
        <v>0</v>
      </c>
      <c r="CW213">
        <f>CV213*CX213</f>
        <v>0</v>
      </c>
      <c r="CX213">
        <f>($B$11*$D$9+$C$11*$D$9+$F$11*((ES213+EK213)/MAX(ES213+EK213+ET213, 0.1)*$I$9+ET213/MAX(ES213+EK213+ET213, 0.1)*$J$9))/($B$11+$C$11+$F$11)</f>
        <v>0</v>
      </c>
      <c r="CY213">
        <f>($B$11*$K$9+$C$11*$K$9+$F$11*((ES213+EK213)/MAX(ES213+EK213+ET213, 0.1)*$P$9+ET213/MAX(ES213+EK213+ET213, 0.1)*$Q$9))/($B$11+$C$11+$F$11)</f>
        <v>0</v>
      </c>
      <c r="CZ213">
        <v>4.38</v>
      </c>
      <c r="DA213">
        <v>0.5</v>
      </c>
      <c r="DB213" t="s">
        <v>421</v>
      </c>
      <c r="DC213">
        <v>2</v>
      </c>
      <c r="DD213">
        <v>1759274795</v>
      </c>
      <c r="DE213">
        <v>420.447333333333</v>
      </c>
      <c r="DF213">
        <v>419.974</v>
      </c>
      <c r="DG213">
        <v>24.1468666666667</v>
      </c>
      <c r="DH213">
        <v>23.9763333333333</v>
      </c>
      <c r="DI213">
        <v>418.455666666667</v>
      </c>
      <c r="DJ213">
        <v>23.7856333333333</v>
      </c>
      <c r="DK213">
        <v>499.990333333333</v>
      </c>
      <c r="DL213">
        <v>90.3723333333333</v>
      </c>
      <c r="DM213">
        <v>0.0316526</v>
      </c>
      <c r="DN213">
        <v>30.3856</v>
      </c>
      <c r="DO213">
        <v>30.0111333333333</v>
      </c>
      <c r="DP213">
        <v>999.9</v>
      </c>
      <c r="DQ213">
        <v>0</v>
      </c>
      <c r="DR213">
        <v>0</v>
      </c>
      <c r="DS213">
        <v>9990.20666666667</v>
      </c>
      <c r="DT213">
        <v>0</v>
      </c>
      <c r="DU213">
        <v>0.330984</v>
      </c>
      <c r="DV213">
        <v>0.473165</v>
      </c>
      <c r="DW213">
        <v>430.851</v>
      </c>
      <c r="DX213">
        <v>430.291</v>
      </c>
      <c r="DY213">
        <v>0.170544666666667</v>
      </c>
      <c r="DZ213">
        <v>419.974</v>
      </c>
      <c r="EA213">
        <v>23.9763333333333</v>
      </c>
      <c r="EB213">
        <v>2.18221333333333</v>
      </c>
      <c r="EC213">
        <v>2.16679666666667</v>
      </c>
      <c r="ED213">
        <v>18.8323</v>
      </c>
      <c r="EE213">
        <v>18.7189333333333</v>
      </c>
      <c r="EF213">
        <v>0.00500059</v>
      </c>
      <c r="EG213">
        <v>0</v>
      </c>
      <c r="EH213">
        <v>0</v>
      </c>
      <c r="EI213">
        <v>0</v>
      </c>
      <c r="EJ213">
        <v>565.066666666667</v>
      </c>
      <c r="EK213">
        <v>0.00500059</v>
      </c>
      <c r="EL213">
        <v>-10.2666666666667</v>
      </c>
      <c r="EM213">
        <v>-2.1</v>
      </c>
      <c r="EN213">
        <v>35.7913333333333</v>
      </c>
      <c r="EO213">
        <v>38.854</v>
      </c>
      <c r="EP213">
        <v>37.062</v>
      </c>
      <c r="EQ213">
        <v>38.979</v>
      </c>
      <c r="ER213">
        <v>38.0413333333333</v>
      </c>
      <c r="ES213">
        <v>0</v>
      </c>
      <c r="ET213">
        <v>0</v>
      </c>
      <c r="EU213">
        <v>0</v>
      </c>
      <c r="EV213">
        <v>1759274782.1</v>
      </c>
      <c r="EW213">
        <v>0</v>
      </c>
      <c r="EX213">
        <v>569.4</v>
      </c>
      <c r="EY213">
        <v>-18.6393163768</v>
      </c>
      <c r="EZ213">
        <v>10.0205128590527</v>
      </c>
      <c r="FA213">
        <v>-9.70384615384615</v>
      </c>
      <c r="FB213">
        <v>15</v>
      </c>
      <c r="FC213">
        <v>0</v>
      </c>
      <c r="FD213" t="s">
        <v>422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0.4708024</v>
      </c>
      <c r="FQ213">
        <v>0.0859451729323306</v>
      </c>
      <c r="FR213">
        <v>0.0411063597116067</v>
      </c>
      <c r="FS213">
        <v>1</v>
      </c>
      <c r="FT213">
        <v>569.405882352941</v>
      </c>
      <c r="FU213">
        <v>-1.42398801222314</v>
      </c>
      <c r="FV213">
        <v>6.30536378464776</v>
      </c>
      <c r="FW213">
        <v>-1</v>
      </c>
      <c r="FX213">
        <v>0.15172795</v>
      </c>
      <c r="FY213">
        <v>0.103459804511278</v>
      </c>
      <c r="FZ213">
        <v>0.01711727488964</v>
      </c>
      <c r="GA213">
        <v>0</v>
      </c>
      <c r="GB213">
        <v>1</v>
      </c>
      <c r="GC213">
        <v>2</v>
      </c>
      <c r="GD213" t="s">
        <v>457</v>
      </c>
      <c r="GE213">
        <v>3.13298</v>
      </c>
      <c r="GF213">
        <v>2.70985</v>
      </c>
      <c r="GG213">
        <v>0.0895112</v>
      </c>
      <c r="GH213">
        <v>0.0899105</v>
      </c>
      <c r="GI213">
        <v>0.103428</v>
      </c>
      <c r="GJ213">
        <v>0.10358</v>
      </c>
      <c r="GK213">
        <v>34307.2</v>
      </c>
      <c r="GL213">
        <v>36741.9</v>
      </c>
      <c r="GM213">
        <v>34089.9</v>
      </c>
      <c r="GN213">
        <v>36552</v>
      </c>
      <c r="GO213">
        <v>43154.6</v>
      </c>
      <c r="GP213">
        <v>47027.7</v>
      </c>
      <c r="GQ213">
        <v>53172.3</v>
      </c>
      <c r="GR213">
        <v>58411.4</v>
      </c>
      <c r="GS213">
        <v>1.95875</v>
      </c>
      <c r="GT213">
        <v>1.7758</v>
      </c>
      <c r="GU213">
        <v>0.0923686</v>
      </c>
      <c r="GV213">
        <v>0</v>
      </c>
      <c r="GW213">
        <v>28.513</v>
      </c>
      <c r="GX213">
        <v>999.9</v>
      </c>
      <c r="GY213">
        <v>56.141</v>
      </c>
      <c r="GZ213">
        <v>31.32</v>
      </c>
      <c r="HA213">
        <v>28.5414</v>
      </c>
      <c r="HB213">
        <v>54.4906</v>
      </c>
      <c r="HC213">
        <v>48.0449</v>
      </c>
      <c r="HD213">
        <v>1</v>
      </c>
      <c r="HE213">
        <v>0.0483384</v>
      </c>
      <c r="HF213">
        <v>-1.68801</v>
      </c>
      <c r="HG213">
        <v>20.1239</v>
      </c>
      <c r="HH213">
        <v>5.19887</v>
      </c>
      <c r="HI213">
        <v>12.0043</v>
      </c>
      <c r="HJ213">
        <v>4.97555</v>
      </c>
      <c r="HK213">
        <v>3.294</v>
      </c>
      <c r="HL213">
        <v>9999</v>
      </c>
      <c r="HM213">
        <v>9999</v>
      </c>
      <c r="HN213">
        <v>58.4</v>
      </c>
      <c r="HO213">
        <v>9999</v>
      </c>
      <c r="HP213">
        <v>1.86325</v>
      </c>
      <c r="HQ213">
        <v>1.86813</v>
      </c>
      <c r="HR213">
        <v>1.86784</v>
      </c>
      <c r="HS213">
        <v>1.86905</v>
      </c>
      <c r="HT213">
        <v>1.86983</v>
      </c>
      <c r="HU213">
        <v>1.86597</v>
      </c>
      <c r="HV213">
        <v>1.86705</v>
      </c>
      <c r="HW213">
        <v>1.86844</v>
      </c>
      <c r="HX213">
        <v>5</v>
      </c>
      <c r="HY213">
        <v>0</v>
      </c>
      <c r="HZ213">
        <v>0</v>
      </c>
      <c r="IA213">
        <v>0</v>
      </c>
      <c r="IB213" t="s">
        <v>424</v>
      </c>
      <c r="IC213" t="s">
        <v>425</v>
      </c>
      <c r="ID213" t="s">
        <v>426</v>
      </c>
      <c r="IE213" t="s">
        <v>426</v>
      </c>
      <c r="IF213" t="s">
        <v>426</v>
      </c>
      <c r="IG213" t="s">
        <v>426</v>
      </c>
      <c r="IH213">
        <v>0</v>
      </c>
      <c r="II213">
        <v>100</v>
      </c>
      <c r="IJ213">
        <v>100</v>
      </c>
      <c r="IK213">
        <v>1.992</v>
      </c>
      <c r="IL213">
        <v>0.3614</v>
      </c>
      <c r="IM213">
        <v>0.597718743632158</v>
      </c>
      <c r="IN213">
        <v>0.00361529761911597</v>
      </c>
      <c r="IO213">
        <v>-7.80012915215668e-07</v>
      </c>
      <c r="IP213">
        <v>2.42927914842525e-10</v>
      </c>
      <c r="IQ213">
        <v>-0.106260553314027</v>
      </c>
      <c r="IR213">
        <v>-0.0164637104937544</v>
      </c>
      <c r="IS213">
        <v>0.00201699861531707</v>
      </c>
      <c r="IT213">
        <v>-2.09568535815719e-05</v>
      </c>
      <c r="IU213">
        <v>6</v>
      </c>
      <c r="IV213">
        <v>2070</v>
      </c>
      <c r="IW213">
        <v>1</v>
      </c>
      <c r="IX213">
        <v>30</v>
      </c>
      <c r="IY213">
        <v>29321246.6</v>
      </c>
      <c r="IZ213">
        <v>29321246.6</v>
      </c>
      <c r="JA213">
        <v>0.993652</v>
      </c>
      <c r="JB213">
        <v>2.63672</v>
      </c>
      <c r="JC213">
        <v>1.54785</v>
      </c>
      <c r="JD213">
        <v>2.31079</v>
      </c>
      <c r="JE213">
        <v>1.64673</v>
      </c>
      <c r="JF213">
        <v>2.37427</v>
      </c>
      <c r="JG213">
        <v>34.4408</v>
      </c>
      <c r="JH213">
        <v>24.2188</v>
      </c>
      <c r="JI213">
        <v>18</v>
      </c>
      <c r="JJ213">
        <v>505.812</v>
      </c>
      <c r="JK213">
        <v>389.978</v>
      </c>
      <c r="JL213">
        <v>31.2597</v>
      </c>
      <c r="JM213">
        <v>27.9997</v>
      </c>
      <c r="JN213">
        <v>29.9997</v>
      </c>
      <c r="JO213">
        <v>28.0051</v>
      </c>
      <c r="JP213">
        <v>27.9596</v>
      </c>
      <c r="JQ213">
        <v>19.9038</v>
      </c>
      <c r="JR213">
        <v>19.4461</v>
      </c>
      <c r="JS213">
        <v>18.654</v>
      </c>
      <c r="JT213">
        <v>31.2569</v>
      </c>
      <c r="JU213">
        <v>420</v>
      </c>
      <c r="JV213">
        <v>23.9126</v>
      </c>
      <c r="JW213">
        <v>96.6615</v>
      </c>
      <c r="JX213">
        <v>94.6435</v>
      </c>
    </row>
    <row r="214" spans="1:284">
      <c r="A214">
        <v>198</v>
      </c>
      <c r="B214">
        <v>1759274800</v>
      </c>
      <c r="C214">
        <v>3262</v>
      </c>
      <c r="D214" t="s">
        <v>827</v>
      </c>
      <c r="E214" t="s">
        <v>828</v>
      </c>
      <c r="F214">
        <v>5</v>
      </c>
      <c r="G214" t="s">
        <v>792</v>
      </c>
      <c r="H214" t="s">
        <v>419</v>
      </c>
      <c r="I214">
        <v>1759274797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(DN214+(U214+2*0.95*5.67E-8*(((DN214+$B$7)+273)^4-(DN214+273)^4)-44100*J214)/(1.84*29.3*R214+8*0.95*5.67E-8*(DN214+273)^3))</f>
        <v>0</v>
      </c>
      <c r="W214">
        <f>($C$7*DO214+$D$7*DP214+$E$7*V214)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2*0.95*5.67E-8*(((DN214+$B$7)+273)^4-(W214+273)^4)</f>
        <v>0</v>
      </c>
      <c r="AF214">
        <f>U214+AE214+AC214+AD214</f>
        <v>0</v>
      </c>
      <c r="AG214">
        <v>0</v>
      </c>
      <c r="AH214">
        <v>0</v>
      </c>
      <c r="AI214">
        <f>IF(AG214*$H$13&gt;=AK214,1.0,(AK214/(AK214-AG214*$H$13)))</f>
        <v>0</v>
      </c>
      <c r="AJ214">
        <f>(AI214-1)*100</f>
        <v>0</v>
      </c>
      <c r="AK214">
        <f>MAX(0,($B$13+$C$13*DS214)/(1+$D$13*DS214)*DL214/(DN214+273)*$E$13)</f>
        <v>0</v>
      </c>
      <c r="AL214" t="s">
        <v>420</v>
      </c>
      <c r="AM214" t="s">
        <v>420</v>
      </c>
      <c r="AN214">
        <v>0</v>
      </c>
      <c r="AO214">
        <v>0</v>
      </c>
      <c r="AP214">
        <f>1-AN214/AO214</f>
        <v>0</v>
      </c>
      <c r="AQ214">
        <v>0</v>
      </c>
      <c r="AR214" t="s">
        <v>420</v>
      </c>
      <c r="AS214" t="s">
        <v>420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420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$B$11*DT214+$C$11*DU214+$F$11*EF214*(1-EI214)</f>
        <v>0</v>
      </c>
      <c r="CW214">
        <f>CV214*CX214</f>
        <v>0</v>
      </c>
      <c r="CX214">
        <f>($B$11*$D$9+$C$11*$D$9+$F$11*((ES214+EK214)/MAX(ES214+EK214+ET214, 0.1)*$I$9+ET214/MAX(ES214+EK214+ET214, 0.1)*$J$9))/($B$11+$C$11+$F$11)</f>
        <v>0</v>
      </c>
      <c r="CY214">
        <f>($B$11*$K$9+$C$11*$K$9+$F$11*((ES214+EK214)/MAX(ES214+EK214+ET214, 0.1)*$P$9+ET214/MAX(ES214+EK214+ET214, 0.1)*$Q$9))/($B$11+$C$11+$F$11)</f>
        <v>0</v>
      </c>
      <c r="CZ214">
        <v>4.38</v>
      </c>
      <c r="DA214">
        <v>0.5</v>
      </c>
      <c r="DB214" t="s">
        <v>421</v>
      </c>
      <c r="DC214">
        <v>2</v>
      </c>
      <c r="DD214">
        <v>1759274797</v>
      </c>
      <c r="DE214">
        <v>420.435</v>
      </c>
      <c r="DF214">
        <v>419.990333333333</v>
      </c>
      <c r="DG214">
        <v>24.1502666666667</v>
      </c>
      <c r="DH214">
        <v>23.9779666666667</v>
      </c>
      <c r="DI214">
        <v>418.443333333333</v>
      </c>
      <c r="DJ214">
        <v>23.7888666666667</v>
      </c>
      <c r="DK214">
        <v>499.986333333333</v>
      </c>
      <c r="DL214">
        <v>90.3723</v>
      </c>
      <c r="DM214">
        <v>0.0317766333333333</v>
      </c>
      <c r="DN214">
        <v>30.3857</v>
      </c>
      <c r="DO214">
        <v>30.0169</v>
      </c>
      <c r="DP214">
        <v>999.9</v>
      </c>
      <c r="DQ214">
        <v>0</v>
      </c>
      <c r="DR214">
        <v>0</v>
      </c>
      <c r="DS214">
        <v>9998.11333333333</v>
      </c>
      <c r="DT214">
        <v>0</v>
      </c>
      <c r="DU214">
        <v>0.330984</v>
      </c>
      <c r="DV214">
        <v>0.444620666666667</v>
      </c>
      <c r="DW214">
        <v>430.84</v>
      </c>
      <c r="DX214">
        <v>430.308333333333</v>
      </c>
      <c r="DY214">
        <v>0.172325333333333</v>
      </c>
      <c r="DZ214">
        <v>419.990333333333</v>
      </c>
      <c r="EA214">
        <v>23.9779666666667</v>
      </c>
      <c r="EB214">
        <v>2.18252</v>
      </c>
      <c r="EC214">
        <v>2.16694</v>
      </c>
      <c r="ED214">
        <v>18.8345333333333</v>
      </c>
      <c r="EE214">
        <v>18.72</v>
      </c>
      <c r="EF214">
        <v>0.00500059</v>
      </c>
      <c r="EG214">
        <v>0</v>
      </c>
      <c r="EH214">
        <v>0</v>
      </c>
      <c r="EI214">
        <v>0</v>
      </c>
      <c r="EJ214">
        <v>566.266666666667</v>
      </c>
      <c r="EK214">
        <v>0.00500059</v>
      </c>
      <c r="EL214">
        <v>-7.3</v>
      </c>
      <c r="EM214">
        <v>-1.03333333333333</v>
      </c>
      <c r="EN214">
        <v>35.7706666666667</v>
      </c>
      <c r="EO214">
        <v>38.833</v>
      </c>
      <c r="EP214">
        <v>37.0413333333333</v>
      </c>
      <c r="EQ214">
        <v>38.958</v>
      </c>
      <c r="ER214">
        <v>38.0206666666667</v>
      </c>
      <c r="ES214">
        <v>0</v>
      </c>
      <c r="ET214">
        <v>0</v>
      </c>
      <c r="EU214">
        <v>0</v>
      </c>
      <c r="EV214">
        <v>1759274783.9</v>
      </c>
      <c r="EW214">
        <v>0</v>
      </c>
      <c r="EX214">
        <v>568.852</v>
      </c>
      <c r="EY214">
        <v>-21.692308030701</v>
      </c>
      <c r="EZ214">
        <v>3.44615398906388</v>
      </c>
      <c r="FA214">
        <v>-9.432</v>
      </c>
      <c r="FB214">
        <v>15</v>
      </c>
      <c r="FC214">
        <v>0</v>
      </c>
      <c r="FD214" t="s">
        <v>422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0.46082315</v>
      </c>
      <c r="FQ214">
        <v>0.136025729323308</v>
      </c>
      <c r="FR214">
        <v>0.0378957028807687</v>
      </c>
      <c r="FS214">
        <v>1</v>
      </c>
      <c r="FT214">
        <v>568.688235294118</v>
      </c>
      <c r="FU214">
        <v>1.95263535798817</v>
      </c>
      <c r="FV214">
        <v>6.6565652998897</v>
      </c>
      <c r="FW214">
        <v>-1</v>
      </c>
      <c r="FX214">
        <v>0.152456</v>
      </c>
      <c r="FY214">
        <v>0.166291488721804</v>
      </c>
      <c r="FZ214">
        <v>0.0177777726276381</v>
      </c>
      <c r="GA214">
        <v>0</v>
      </c>
      <c r="GB214">
        <v>1</v>
      </c>
      <c r="GC214">
        <v>2</v>
      </c>
      <c r="GD214" t="s">
        <v>457</v>
      </c>
      <c r="GE214">
        <v>3.13304</v>
      </c>
      <c r="GF214">
        <v>2.70985</v>
      </c>
      <c r="GG214">
        <v>0.0895123</v>
      </c>
      <c r="GH214">
        <v>0.0899139</v>
      </c>
      <c r="GI214">
        <v>0.103439</v>
      </c>
      <c r="GJ214">
        <v>0.103583</v>
      </c>
      <c r="GK214">
        <v>34307.2</v>
      </c>
      <c r="GL214">
        <v>36742.1</v>
      </c>
      <c r="GM214">
        <v>34090</v>
      </c>
      <c r="GN214">
        <v>36552.3</v>
      </c>
      <c r="GO214">
        <v>43154.3</v>
      </c>
      <c r="GP214">
        <v>47027.8</v>
      </c>
      <c r="GQ214">
        <v>53172.5</v>
      </c>
      <c r="GR214">
        <v>58411.6</v>
      </c>
      <c r="GS214">
        <v>1.95877</v>
      </c>
      <c r="GT214">
        <v>1.77565</v>
      </c>
      <c r="GU214">
        <v>0.0923499</v>
      </c>
      <c r="GV214">
        <v>0</v>
      </c>
      <c r="GW214">
        <v>28.5148</v>
      </c>
      <c r="GX214">
        <v>999.9</v>
      </c>
      <c r="GY214">
        <v>56.141</v>
      </c>
      <c r="GZ214">
        <v>31.33</v>
      </c>
      <c r="HA214">
        <v>28.5583</v>
      </c>
      <c r="HB214">
        <v>54.5906</v>
      </c>
      <c r="HC214">
        <v>47.7003</v>
      </c>
      <c r="HD214">
        <v>1</v>
      </c>
      <c r="HE214">
        <v>0.0481504</v>
      </c>
      <c r="HF214">
        <v>-1.67692</v>
      </c>
      <c r="HG214">
        <v>20.124</v>
      </c>
      <c r="HH214">
        <v>5.19872</v>
      </c>
      <c r="HI214">
        <v>12.0046</v>
      </c>
      <c r="HJ214">
        <v>4.97555</v>
      </c>
      <c r="HK214">
        <v>3.294</v>
      </c>
      <c r="HL214">
        <v>9999</v>
      </c>
      <c r="HM214">
        <v>9999</v>
      </c>
      <c r="HN214">
        <v>58.4</v>
      </c>
      <c r="HO214">
        <v>9999</v>
      </c>
      <c r="HP214">
        <v>1.86325</v>
      </c>
      <c r="HQ214">
        <v>1.86813</v>
      </c>
      <c r="HR214">
        <v>1.86784</v>
      </c>
      <c r="HS214">
        <v>1.86905</v>
      </c>
      <c r="HT214">
        <v>1.86983</v>
      </c>
      <c r="HU214">
        <v>1.86598</v>
      </c>
      <c r="HV214">
        <v>1.86704</v>
      </c>
      <c r="HW214">
        <v>1.86844</v>
      </c>
      <c r="HX214">
        <v>5</v>
      </c>
      <c r="HY214">
        <v>0</v>
      </c>
      <c r="HZ214">
        <v>0</v>
      </c>
      <c r="IA214">
        <v>0</v>
      </c>
      <c r="IB214" t="s">
        <v>424</v>
      </c>
      <c r="IC214" t="s">
        <v>425</v>
      </c>
      <c r="ID214" t="s">
        <v>426</v>
      </c>
      <c r="IE214" t="s">
        <v>426</v>
      </c>
      <c r="IF214" t="s">
        <v>426</v>
      </c>
      <c r="IG214" t="s">
        <v>426</v>
      </c>
      <c r="IH214">
        <v>0</v>
      </c>
      <c r="II214">
        <v>100</v>
      </c>
      <c r="IJ214">
        <v>100</v>
      </c>
      <c r="IK214">
        <v>1.992</v>
      </c>
      <c r="IL214">
        <v>0.3617</v>
      </c>
      <c r="IM214">
        <v>0.597718743632158</v>
      </c>
      <c r="IN214">
        <v>0.00361529761911597</v>
      </c>
      <c r="IO214">
        <v>-7.80012915215668e-07</v>
      </c>
      <c r="IP214">
        <v>2.42927914842525e-10</v>
      </c>
      <c r="IQ214">
        <v>-0.106260553314027</v>
      </c>
      <c r="IR214">
        <v>-0.0164637104937544</v>
      </c>
      <c r="IS214">
        <v>0.00201699861531707</v>
      </c>
      <c r="IT214">
        <v>-2.09568535815719e-05</v>
      </c>
      <c r="IU214">
        <v>6</v>
      </c>
      <c r="IV214">
        <v>2070</v>
      </c>
      <c r="IW214">
        <v>1</v>
      </c>
      <c r="IX214">
        <v>30</v>
      </c>
      <c r="IY214">
        <v>29321246.7</v>
      </c>
      <c r="IZ214">
        <v>29321246.7</v>
      </c>
      <c r="JA214">
        <v>0.992432</v>
      </c>
      <c r="JB214">
        <v>2.65015</v>
      </c>
      <c r="JC214">
        <v>1.54785</v>
      </c>
      <c r="JD214">
        <v>2.31079</v>
      </c>
      <c r="JE214">
        <v>1.64673</v>
      </c>
      <c r="JF214">
        <v>2.23877</v>
      </c>
      <c r="JG214">
        <v>34.4408</v>
      </c>
      <c r="JH214">
        <v>24.2101</v>
      </c>
      <c r="JI214">
        <v>18</v>
      </c>
      <c r="JJ214">
        <v>505.818</v>
      </c>
      <c r="JK214">
        <v>389.89</v>
      </c>
      <c r="JL214">
        <v>31.2612</v>
      </c>
      <c r="JM214">
        <v>27.9988</v>
      </c>
      <c r="JN214">
        <v>29.9998</v>
      </c>
      <c r="JO214">
        <v>28.0039</v>
      </c>
      <c r="JP214">
        <v>27.9584</v>
      </c>
      <c r="JQ214">
        <v>19.9032</v>
      </c>
      <c r="JR214">
        <v>19.4461</v>
      </c>
      <c r="JS214">
        <v>18.654</v>
      </c>
      <c r="JT214">
        <v>31.2569</v>
      </c>
      <c r="JU214">
        <v>420</v>
      </c>
      <c r="JV214">
        <v>23.9037</v>
      </c>
      <c r="JW214">
        <v>96.6619</v>
      </c>
      <c r="JX214">
        <v>94.6441</v>
      </c>
    </row>
    <row r="215" spans="1:284">
      <c r="A215">
        <v>199</v>
      </c>
      <c r="B215">
        <v>1759274802</v>
      </c>
      <c r="C215">
        <v>3264</v>
      </c>
      <c r="D215" t="s">
        <v>829</v>
      </c>
      <c r="E215" t="s">
        <v>830</v>
      </c>
      <c r="F215">
        <v>5</v>
      </c>
      <c r="G215" t="s">
        <v>792</v>
      </c>
      <c r="H215" t="s">
        <v>419</v>
      </c>
      <c r="I215">
        <v>1759274799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(DN215+(U215+2*0.95*5.67E-8*(((DN215+$B$7)+273)^4-(DN215+273)^4)-44100*J215)/(1.84*29.3*R215+8*0.95*5.67E-8*(DN215+273)^3))</f>
        <v>0</v>
      </c>
      <c r="W215">
        <f>($C$7*DO215+$D$7*DP215+$E$7*V215)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2*0.95*5.67E-8*(((DN215+$B$7)+273)^4-(W215+273)^4)</f>
        <v>0</v>
      </c>
      <c r="AF215">
        <f>U215+AE215+AC215+AD215</f>
        <v>0</v>
      </c>
      <c r="AG215">
        <v>0</v>
      </c>
      <c r="AH215">
        <v>0</v>
      </c>
      <c r="AI215">
        <f>IF(AG215*$H$13&gt;=AK215,1.0,(AK215/(AK215-AG215*$H$13)))</f>
        <v>0</v>
      </c>
      <c r="AJ215">
        <f>(AI215-1)*100</f>
        <v>0</v>
      </c>
      <c r="AK215">
        <f>MAX(0,($B$13+$C$13*DS215)/(1+$D$13*DS215)*DL215/(DN215+273)*$E$13)</f>
        <v>0</v>
      </c>
      <c r="AL215" t="s">
        <v>420</v>
      </c>
      <c r="AM215" t="s">
        <v>420</v>
      </c>
      <c r="AN215">
        <v>0</v>
      </c>
      <c r="AO215">
        <v>0</v>
      </c>
      <c r="AP215">
        <f>1-AN215/AO215</f>
        <v>0</v>
      </c>
      <c r="AQ215">
        <v>0</v>
      </c>
      <c r="AR215" t="s">
        <v>420</v>
      </c>
      <c r="AS215" t="s">
        <v>420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420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$B$11*DT215+$C$11*DU215+$F$11*EF215*(1-EI215)</f>
        <v>0</v>
      </c>
      <c r="CW215">
        <f>CV215*CX215</f>
        <v>0</v>
      </c>
      <c r="CX215">
        <f>($B$11*$D$9+$C$11*$D$9+$F$11*((ES215+EK215)/MAX(ES215+EK215+ET215, 0.1)*$I$9+ET215/MAX(ES215+EK215+ET215, 0.1)*$J$9))/($B$11+$C$11+$F$11)</f>
        <v>0</v>
      </c>
      <c r="CY215">
        <f>($B$11*$K$9+$C$11*$K$9+$F$11*((ES215+EK215)/MAX(ES215+EK215+ET215, 0.1)*$P$9+ET215/MAX(ES215+EK215+ET215, 0.1)*$Q$9))/($B$11+$C$11+$F$11)</f>
        <v>0</v>
      </c>
      <c r="CZ215">
        <v>4.38</v>
      </c>
      <c r="DA215">
        <v>0.5</v>
      </c>
      <c r="DB215" t="s">
        <v>421</v>
      </c>
      <c r="DC215">
        <v>2</v>
      </c>
      <c r="DD215">
        <v>1759274799</v>
      </c>
      <c r="DE215">
        <v>420.425</v>
      </c>
      <c r="DF215">
        <v>420.010666666667</v>
      </c>
      <c r="DG215">
        <v>24.1540333333333</v>
      </c>
      <c r="DH215">
        <v>23.9791</v>
      </c>
      <c r="DI215">
        <v>418.433666666667</v>
      </c>
      <c r="DJ215">
        <v>23.7924666666667</v>
      </c>
      <c r="DK215">
        <v>499.995333333333</v>
      </c>
      <c r="DL215">
        <v>90.3720333333333</v>
      </c>
      <c r="DM215">
        <v>0.0318149666666667</v>
      </c>
      <c r="DN215">
        <v>30.3864666666667</v>
      </c>
      <c r="DO215">
        <v>30.0194333333333</v>
      </c>
      <c r="DP215">
        <v>999.9</v>
      </c>
      <c r="DQ215">
        <v>0</v>
      </c>
      <c r="DR215">
        <v>0</v>
      </c>
      <c r="DS215">
        <v>10001.24</v>
      </c>
      <c r="DT215">
        <v>0</v>
      </c>
      <c r="DU215">
        <v>0.330984</v>
      </c>
      <c r="DV215">
        <v>0.414377666666667</v>
      </c>
      <c r="DW215">
        <v>430.831333333333</v>
      </c>
      <c r="DX215">
        <v>430.329666666667</v>
      </c>
      <c r="DY215">
        <v>0.174949333333333</v>
      </c>
      <c r="DZ215">
        <v>420.010666666667</v>
      </c>
      <c r="EA215">
        <v>23.9791</v>
      </c>
      <c r="EB215">
        <v>2.18285</v>
      </c>
      <c r="EC215">
        <v>2.16703666666667</v>
      </c>
      <c r="ED215">
        <v>18.837</v>
      </c>
      <c r="EE215">
        <v>18.7207</v>
      </c>
      <c r="EF215">
        <v>0.00500059</v>
      </c>
      <c r="EG215">
        <v>0</v>
      </c>
      <c r="EH215">
        <v>0</v>
      </c>
      <c r="EI215">
        <v>0</v>
      </c>
      <c r="EJ215">
        <v>565.866666666667</v>
      </c>
      <c r="EK215">
        <v>0.00500059</v>
      </c>
      <c r="EL215">
        <v>-7.13333333333333</v>
      </c>
      <c r="EM215">
        <v>-0.266666666666667</v>
      </c>
      <c r="EN215">
        <v>35.75</v>
      </c>
      <c r="EO215">
        <v>38.7913333333333</v>
      </c>
      <c r="EP215">
        <v>37.0206666666667</v>
      </c>
      <c r="EQ215">
        <v>38.9163333333333</v>
      </c>
      <c r="ER215">
        <v>38</v>
      </c>
      <c r="ES215">
        <v>0</v>
      </c>
      <c r="ET215">
        <v>0</v>
      </c>
      <c r="EU215">
        <v>0</v>
      </c>
      <c r="EV215">
        <v>1759274786.3</v>
      </c>
      <c r="EW215">
        <v>0</v>
      </c>
      <c r="EX215">
        <v>568.196</v>
      </c>
      <c r="EY215">
        <v>-13.0307695487556</v>
      </c>
      <c r="EZ215">
        <v>-10.0461535766985</v>
      </c>
      <c r="FA215">
        <v>-10.008</v>
      </c>
      <c r="FB215">
        <v>15</v>
      </c>
      <c r="FC215">
        <v>0</v>
      </c>
      <c r="FD215" t="s">
        <v>422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0.45668035</v>
      </c>
      <c r="FQ215">
        <v>-0.0282477744360903</v>
      </c>
      <c r="FR215">
        <v>0.0422345780590679</v>
      </c>
      <c r="FS215">
        <v>1</v>
      </c>
      <c r="FT215">
        <v>569.155882352941</v>
      </c>
      <c r="FU215">
        <v>-12.8785334575323</v>
      </c>
      <c r="FV215">
        <v>6.31772442169744</v>
      </c>
      <c r="FW215">
        <v>-1</v>
      </c>
      <c r="FX215">
        <v>0.1559446</v>
      </c>
      <c r="FY215">
        <v>0.181657894736842</v>
      </c>
      <c r="FZ215">
        <v>0.0184188618796059</v>
      </c>
      <c r="GA215">
        <v>0</v>
      </c>
      <c r="GB215">
        <v>1</v>
      </c>
      <c r="GC215">
        <v>2</v>
      </c>
      <c r="GD215" t="s">
        <v>457</v>
      </c>
      <c r="GE215">
        <v>3.13311</v>
      </c>
      <c r="GF215">
        <v>2.70978</v>
      </c>
      <c r="GG215">
        <v>0.0895148</v>
      </c>
      <c r="GH215">
        <v>0.089908</v>
      </c>
      <c r="GI215">
        <v>0.10345</v>
      </c>
      <c r="GJ215">
        <v>0.103586</v>
      </c>
      <c r="GK215">
        <v>34307.4</v>
      </c>
      <c r="GL215">
        <v>36742.4</v>
      </c>
      <c r="GM215">
        <v>34090.2</v>
      </c>
      <c r="GN215">
        <v>36552.4</v>
      </c>
      <c r="GO215">
        <v>43154</v>
      </c>
      <c r="GP215">
        <v>47027.7</v>
      </c>
      <c r="GQ215">
        <v>53172.8</v>
      </c>
      <c r="GR215">
        <v>58411.7</v>
      </c>
      <c r="GS215">
        <v>1.9588</v>
      </c>
      <c r="GT215">
        <v>1.7754</v>
      </c>
      <c r="GU215">
        <v>0.0923872</v>
      </c>
      <c r="GV215">
        <v>0</v>
      </c>
      <c r="GW215">
        <v>28.5162</v>
      </c>
      <c r="GX215">
        <v>999.9</v>
      </c>
      <c r="GY215">
        <v>56.141</v>
      </c>
      <c r="GZ215">
        <v>31.32</v>
      </c>
      <c r="HA215">
        <v>28.5419</v>
      </c>
      <c r="HB215">
        <v>55.0206</v>
      </c>
      <c r="HC215">
        <v>48.0208</v>
      </c>
      <c r="HD215">
        <v>1</v>
      </c>
      <c r="HE215">
        <v>0.0481555</v>
      </c>
      <c r="HF215">
        <v>-1.67546</v>
      </c>
      <c r="HG215">
        <v>20.124</v>
      </c>
      <c r="HH215">
        <v>5.19872</v>
      </c>
      <c r="HI215">
        <v>12.0049</v>
      </c>
      <c r="HJ215">
        <v>4.9755</v>
      </c>
      <c r="HK215">
        <v>3.294</v>
      </c>
      <c r="HL215">
        <v>9999</v>
      </c>
      <c r="HM215">
        <v>9999</v>
      </c>
      <c r="HN215">
        <v>58.4</v>
      </c>
      <c r="HO215">
        <v>9999</v>
      </c>
      <c r="HP215">
        <v>1.86325</v>
      </c>
      <c r="HQ215">
        <v>1.86813</v>
      </c>
      <c r="HR215">
        <v>1.86784</v>
      </c>
      <c r="HS215">
        <v>1.86905</v>
      </c>
      <c r="HT215">
        <v>1.86985</v>
      </c>
      <c r="HU215">
        <v>1.86598</v>
      </c>
      <c r="HV215">
        <v>1.86702</v>
      </c>
      <c r="HW215">
        <v>1.86844</v>
      </c>
      <c r="HX215">
        <v>5</v>
      </c>
      <c r="HY215">
        <v>0</v>
      </c>
      <c r="HZ215">
        <v>0</v>
      </c>
      <c r="IA215">
        <v>0</v>
      </c>
      <c r="IB215" t="s">
        <v>424</v>
      </c>
      <c r="IC215" t="s">
        <v>425</v>
      </c>
      <c r="ID215" t="s">
        <v>426</v>
      </c>
      <c r="IE215" t="s">
        <v>426</v>
      </c>
      <c r="IF215" t="s">
        <v>426</v>
      </c>
      <c r="IG215" t="s">
        <v>426</v>
      </c>
      <c r="IH215">
        <v>0</v>
      </c>
      <c r="II215">
        <v>100</v>
      </c>
      <c r="IJ215">
        <v>100</v>
      </c>
      <c r="IK215">
        <v>1.992</v>
      </c>
      <c r="IL215">
        <v>0.3618</v>
      </c>
      <c r="IM215">
        <v>0.597718743632158</v>
      </c>
      <c r="IN215">
        <v>0.00361529761911597</v>
      </c>
      <c r="IO215">
        <v>-7.80012915215668e-07</v>
      </c>
      <c r="IP215">
        <v>2.42927914842525e-10</v>
      </c>
      <c r="IQ215">
        <v>-0.106260553314027</v>
      </c>
      <c r="IR215">
        <v>-0.0164637104937544</v>
      </c>
      <c r="IS215">
        <v>0.00201699861531707</v>
      </c>
      <c r="IT215">
        <v>-2.09568535815719e-05</v>
      </c>
      <c r="IU215">
        <v>6</v>
      </c>
      <c r="IV215">
        <v>2070</v>
      </c>
      <c r="IW215">
        <v>1</v>
      </c>
      <c r="IX215">
        <v>30</v>
      </c>
      <c r="IY215">
        <v>29321246.7</v>
      </c>
      <c r="IZ215">
        <v>29321246.7</v>
      </c>
      <c r="JA215">
        <v>0.993652</v>
      </c>
      <c r="JB215">
        <v>2.63672</v>
      </c>
      <c r="JC215">
        <v>1.54785</v>
      </c>
      <c r="JD215">
        <v>2.31079</v>
      </c>
      <c r="JE215">
        <v>1.64673</v>
      </c>
      <c r="JF215">
        <v>2.37305</v>
      </c>
      <c r="JG215">
        <v>34.4636</v>
      </c>
      <c r="JH215">
        <v>24.2188</v>
      </c>
      <c r="JI215">
        <v>18</v>
      </c>
      <c r="JJ215">
        <v>505.829</v>
      </c>
      <c r="JK215">
        <v>389.749</v>
      </c>
      <c r="JL215">
        <v>31.2609</v>
      </c>
      <c r="JM215">
        <v>27.9979</v>
      </c>
      <c r="JN215">
        <v>29.9999</v>
      </c>
      <c r="JO215">
        <v>28.0034</v>
      </c>
      <c r="JP215">
        <v>27.9574</v>
      </c>
      <c r="JQ215">
        <v>19.9046</v>
      </c>
      <c r="JR215">
        <v>19.4461</v>
      </c>
      <c r="JS215">
        <v>18.654</v>
      </c>
      <c r="JT215">
        <v>31.2569</v>
      </c>
      <c r="JU215">
        <v>420</v>
      </c>
      <c r="JV215">
        <v>23.8999</v>
      </c>
      <c r="JW215">
        <v>96.6624</v>
      </c>
      <c r="JX215">
        <v>94.6442</v>
      </c>
    </row>
    <row r="216" spans="1:284">
      <c r="A216">
        <v>200</v>
      </c>
      <c r="B216">
        <v>1759274804</v>
      </c>
      <c r="C216">
        <v>3266</v>
      </c>
      <c r="D216" t="s">
        <v>831</v>
      </c>
      <c r="E216" t="s">
        <v>832</v>
      </c>
      <c r="F216">
        <v>5</v>
      </c>
      <c r="G216" t="s">
        <v>792</v>
      </c>
      <c r="H216" t="s">
        <v>419</v>
      </c>
      <c r="I216">
        <v>1759274801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(DN216+(U216+2*0.95*5.67E-8*(((DN216+$B$7)+273)^4-(DN216+273)^4)-44100*J216)/(1.84*29.3*R216+8*0.95*5.67E-8*(DN216+273)^3))</f>
        <v>0</v>
      </c>
      <c r="W216">
        <f>($C$7*DO216+$D$7*DP216+$E$7*V216)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2*0.95*5.67E-8*(((DN216+$B$7)+273)^4-(W216+273)^4)</f>
        <v>0</v>
      </c>
      <c r="AF216">
        <f>U216+AE216+AC216+AD216</f>
        <v>0</v>
      </c>
      <c r="AG216">
        <v>0</v>
      </c>
      <c r="AH216">
        <v>0</v>
      </c>
      <c r="AI216">
        <f>IF(AG216*$H$13&gt;=AK216,1.0,(AK216/(AK216-AG216*$H$13)))</f>
        <v>0</v>
      </c>
      <c r="AJ216">
        <f>(AI216-1)*100</f>
        <v>0</v>
      </c>
      <c r="AK216">
        <f>MAX(0,($B$13+$C$13*DS216)/(1+$D$13*DS216)*DL216/(DN216+273)*$E$13)</f>
        <v>0</v>
      </c>
      <c r="AL216" t="s">
        <v>420</v>
      </c>
      <c r="AM216" t="s">
        <v>420</v>
      </c>
      <c r="AN216">
        <v>0</v>
      </c>
      <c r="AO216">
        <v>0</v>
      </c>
      <c r="AP216">
        <f>1-AN216/AO216</f>
        <v>0</v>
      </c>
      <c r="AQ216">
        <v>0</v>
      </c>
      <c r="AR216" t="s">
        <v>420</v>
      </c>
      <c r="AS216" t="s">
        <v>420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420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$B$11*DT216+$C$11*DU216+$F$11*EF216*(1-EI216)</f>
        <v>0</v>
      </c>
      <c r="CW216">
        <f>CV216*CX216</f>
        <v>0</v>
      </c>
      <c r="CX216">
        <f>($B$11*$D$9+$C$11*$D$9+$F$11*((ES216+EK216)/MAX(ES216+EK216+ET216, 0.1)*$I$9+ET216/MAX(ES216+EK216+ET216, 0.1)*$J$9))/($B$11+$C$11+$F$11)</f>
        <v>0</v>
      </c>
      <c r="CY216">
        <f>($B$11*$K$9+$C$11*$K$9+$F$11*((ES216+EK216)/MAX(ES216+EK216+ET216, 0.1)*$P$9+ET216/MAX(ES216+EK216+ET216, 0.1)*$Q$9))/($B$11+$C$11+$F$11)</f>
        <v>0</v>
      </c>
      <c r="CZ216">
        <v>4.38</v>
      </c>
      <c r="DA216">
        <v>0.5</v>
      </c>
      <c r="DB216" t="s">
        <v>421</v>
      </c>
      <c r="DC216">
        <v>2</v>
      </c>
      <c r="DD216">
        <v>1759274801</v>
      </c>
      <c r="DE216">
        <v>420.428</v>
      </c>
      <c r="DF216">
        <v>420.012333333333</v>
      </c>
      <c r="DG216">
        <v>24.1576333333333</v>
      </c>
      <c r="DH216">
        <v>23.9799666666667</v>
      </c>
      <c r="DI216">
        <v>418.436333333333</v>
      </c>
      <c r="DJ216">
        <v>23.7959</v>
      </c>
      <c r="DK216">
        <v>499.998333333333</v>
      </c>
      <c r="DL216">
        <v>90.3716</v>
      </c>
      <c r="DM216">
        <v>0.0318424333333333</v>
      </c>
      <c r="DN216">
        <v>30.3874333333333</v>
      </c>
      <c r="DO216">
        <v>30.0197333333333</v>
      </c>
      <c r="DP216">
        <v>999.9</v>
      </c>
      <c r="DQ216">
        <v>0</v>
      </c>
      <c r="DR216">
        <v>0</v>
      </c>
      <c r="DS216">
        <v>9991.45</v>
      </c>
      <c r="DT216">
        <v>0</v>
      </c>
      <c r="DU216">
        <v>0.330984</v>
      </c>
      <c r="DV216">
        <v>0.415598333333333</v>
      </c>
      <c r="DW216">
        <v>430.835666666667</v>
      </c>
      <c r="DX216">
        <v>430.331666666667</v>
      </c>
      <c r="DY216">
        <v>0.177689666666667</v>
      </c>
      <c r="DZ216">
        <v>420.012333333333</v>
      </c>
      <c r="EA216">
        <v>23.9799666666667</v>
      </c>
      <c r="EB216">
        <v>2.18316333333333</v>
      </c>
      <c r="EC216">
        <v>2.16710333333333</v>
      </c>
      <c r="ED216">
        <v>18.8393</v>
      </c>
      <c r="EE216">
        <v>18.7212</v>
      </c>
      <c r="EF216">
        <v>0.00500059</v>
      </c>
      <c r="EG216">
        <v>0</v>
      </c>
      <c r="EH216">
        <v>0</v>
      </c>
      <c r="EI216">
        <v>0</v>
      </c>
      <c r="EJ216">
        <v>567.866666666667</v>
      </c>
      <c r="EK216">
        <v>0.00500059</v>
      </c>
      <c r="EL216">
        <v>-12.7</v>
      </c>
      <c r="EM216">
        <v>-1.46666666666667</v>
      </c>
      <c r="EN216">
        <v>35.75</v>
      </c>
      <c r="EO216">
        <v>38.7706666666667</v>
      </c>
      <c r="EP216">
        <v>37</v>
      </c>
      <c r="EQ216">
        <v>38.8956666666667</v>
      </c>
      <c r="ER216">
        <v>38</v>
      </c>
      <c r="ES216">
        <v>0</v>
      </c>
      <c r="ET216">
        <v>0</v>
      </c>
      <c r="EU216">
        <v>0</v>
      </c>
      <c r="EV216">
        <v>1759274788.1</v>
      </c>
      <c r="EW216">
        <v>0</v>
      </c>
      <c r="EX216">
        <v>567.926923076923</v>
      </c>
      <c r="EY216">
        <v>-19.8188036125101</v>
      </c>
      <c r="EZ216">
        <v>-12.0923075382317</v>
      </c>
      <c r="FA216">
        <v>-10.5730769230769</v>
      </c>
      <c r="FB216">
        <v>15</v>
      </c>
      <c r="FC216">
        <v>0</v>
      </c>
      <c r="FD216" t="s">
        <v>422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0.4561585</v>
      </c>
      <c r="FQ216">
        <v>-0.112947518796993</v>
      </c>
      <c r="FR216">
        <v>0.0430079307971216</v>
      </c>
      <c r="FS216">
        <v>1</v>
      </c>
      <c r="FT216">
        <v>568.855882352941</v>
      </c>
      <c r="FU216">
        <v>-12.4751719964349</v>
      </c>
      <c r="FV216">
        <v>5.29440277009991</v>
      </c>
      <c r="FW216">
        <v>-1</v>
      </c>
      <c r="FX216">
        <v>0.16143855</v>
      </c>
      <c r="FY216">
        <v>0.154841639097744</v>
      </c>
      <c r="FZ216">
        <v>0.0160295097382141</v>
      </c>
      <c r="GA216">
        <v>0</v>
      </c>
      <c r="GB216">
        <v>1</v>
      </c>
      <c r="GC216">
        <v>2</v>
      </c>
      <c r="GD216" t="s">
        <v>457</v>
      </c>
      <c r="GE216">
        <v>3.13291</v>
      </c>
      <c r="GF216">
        <v>2.70984</v>
      </c>
      <c r="GG216">
        <v>0.0895175</v>
      </c>
      <c r="GH216">
        <v>0.0899071</v>
      </c>
      <c r="GI216">
        <v>0.103456</v>
      </c>
      <c r="GJ216">
        <v>0.103588</v>
      </c>
      <c r="GK216">
        <v>34307.4</v>
      </c>
      <c r="GL216">
        <v>36742.3</v>
      </c>
      <c r="GM216">
        <v>34090.3</v>
      </c>
      <c r="GN216">
        <v>36552.3</v>
      </c>
      <c r="GO216">
        <v>43153.7</v>
      </c>
      <c r="GP216">
        <v>47027.6</v>
      </c>
      <c r="GQ216">
        <v>53172.9</v>
      </c>
      <c r="GR216">
        <v>58411.8</v>
      </c>
      <c r="GS216">
        <v>1.95845</v>
      </c>
      <c r="GT216">
        <v>1.77585</v>
      </c>
      <c r="GU216">
        <v>0.091996</v>
      </c>
      <c r="GV216">
        <v>0</v>
      </c>
      <c r="GW216">
        <v>28.5179</v>
      </c>
      <c r="GX216">
        <v>999.9</v>
      </c>
      <c r="GY216">
        <v>56.141</v>
      </c>
      <c r="GZ216">
        <v>31.33</v>
      </c>
      <c r="HA216">
        <v>28.5603</v>
      </c>
      <c r="HB216">
        <v>55.1806</v>
      </c>
      <c r="HC216">
        <v>47.7484</v>
      </c>
      <c r="HD216">
        <v>1</v>
      </c>
      <c r="HE216">
        <v>0.0481428</v>
      </c>
      <c r="HF216">
        <v>-1.64626</v>
      </c>
      <c r="HG216">
        <v>20.1241</v>
      </c>
      <c r="HH216">
        <v>5.19887</v>
      </c>
      <c r="HI216">
        <v>12.0046</v>
      </c>
      <c r="HJ216">
        <v>4.97555</v>
      </c>
      <c r="HK216">
        <v>3.294</v>
      </c>
      <c r="HL216">
        <v>9999</v>
      </c>
      <c r="HM216">
        <v>9999</v>
      </c>
      <c r="HN216">
        <v>58.4</v>
      </c>
      <c r="HO216">
        <v>9999</v>
      </c>
      <c r="HP216">
        <v>1.86325</v>
      </c>
      <c r="HQ216">
        <v>1.86813</v>
      </c>
      <c r="HR216">
        <v>1.86783</v>
      </c>
      <c r="HS216">
        <v>1.86905</v>
      </c>
      <c r="HT216">
        <v>1.86987</v>
      </c>
      <c r="HU216">
        <v>1.86596</v>
      </c>
      <c r="HV216">
        <v>1.86702</v>
      </c>
      <c r="HW216">
        <v>1.86844</v>
      </c>
      <c r="HX216">
        <v>5</v>
      </c>
      <c r="HY216">
        <v>0</v>
      </c>
      <c r="HZ216">
        <v>0</v>
      </c>
      <c r="IA216">
        <v>0</v>
      </c>
      <c r="IB216" t="s">
        <v>424</v>
      </c>
      <c r="IC216" t="s">
        <v>425</v>
      </c>
      <c r="ID216" t="s">
        <v>426</v>
      </c>
      <c r="IE216" t="s">
        <v>426</v>
      </c>
      <c r="IF216" t="s">
        <v>426</v>
      </c>
      <c r="IG216" t="s">
        <v>426</v>
      </c>
      <c r="IH216">
        <v>0</v>
      </c>
      <c r="II216">
        <v>100</v>
      </c>
      <c r="IJ216">
        <v>100</v>
      </c>
      <c r="IK216">
        <v>1.991</v>
      </c>
      <c r="IL216">
        <v>0.3618</v>
      </c>
      <c r="IM216">
        <v>0.597718743632158</v>
      </c>
      <c r="IN216">
        <v>0.00361529761911597</v>
      </c>
      <c r="IO216">
        <v>-7.80012915215668e-07</v>
      </c>
      <c r="IP216">
        <v>2.42927914842525e-10</v>
      </c>
      <c r="IQ216">
        <v>-0.106260553314027</v>
      </c>
      <c r="IR216">
        <v>-0.0164637104937544</v>
      </c>
      <c r="IS216">
        <v>0.00201699861531707</v>
      </c>
      <c r="IT216">
        <v>-2.09568535815719e-05</v>
      </c>
      <c r="IU216">
        <v>6</v>
      </c>
      <c r="IV216">
        <v>2070</v>
      </c>
      <c r="IW216">
        <v>1</v>
      </c>
      <c r="IX216">
        <v>30</v>
      </c>
      <c r="IY216">
        <v>29321246.7</v>
      </c>
      <c r="IZ216">
        <v>29321246.7</v>
      </c>
      <c r="JA216">
        <v>0.993652</v>
      </c>
      <c r="JB216">
        <v>2.64893</v>
      </c>
      <c r="JC216">
        <v>1.54785</v>
      </c>
      <c r="JD216">
        <v>2.31079</v>
      </c>
      <c r="JE216">
        <v>1.64673</v>
      </c>
      <c r="JF216">
        <v>2.25342</v>
      </c>
      <c r="JG216">
        <v>34.4408</v>
      </c>
      <c r="JH216">
        <v>24.2101</v>
      </c>
      <c r="JI216">
        <v>18</v>
      </c>
      <c r="JJ216">
        <v>505.587</v>
      </c>
      <c r="JK216">
        <v>389.985</v>
      </c>
      <c r="JL216">
        <v>31.2606</v>
      </c>
      <c r="JM216">
        <v>27.9968</v>
      </c>
      <c r="JN216">
        <v>29.9999</v>
      </c>
      <c r="JO216">
        <v>28.0022</v>
      </c>
      <c r="JP216">
        <v>27.9566</v>
      </c>
      <c r="JQ216">
        <v>19.9044</v>
      </c>
      <c r="JR216">
        <v>19.4461</v>
      </c>
      <c r="JS216">
        <v>18.654</v>
      </c>
      <c r="JT216">
        <v>31.2368</v>
      </c>
      <c r="JU216">
        <v>420</v>
      </c>
      <c r="JV216">
        <v>23.8957</v>
      </c>
      <c r="JW216">
        <v>96.6626</v>
      </c>
      <c r="JX216">
        <v>94.6442</v>
      </c>
    </row>
    <row r="217" spans="1:284">
      <c r="A217">
        <v>201</v>
      </c>
      <c r="B217">
        <v>1759274806</v>
      </c>
      <c r="C217">
        <v>3268</v>
      </c>
      <c r="D217" t="s">
        <v>833</v>
      </c>
      <c r="E217" t="s">
        <v>834</v>
      </c>
      <c r="F217">
        <v>5</v>
      </c>
      <c r="G217" t="s">
        <v>792</v>
      </c>
      <c r="H217" t="s">
        <v>419</v>
      </c>
      <c r="I217">
        <v>1759274803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(DN217+(U217+2*0.95*5.67E-8*(((DN217+$B$7)+273)^4-(DN217+273)^4)-44100*J217)/(1.84*29.3*R217+8*0.95*5.67E-8*(DN217+273)^3))</f>
        <v>0</v>
      </c>
      <c r="W217">
        <f>($C$7*DO217+$D$7*DP217+$E$7*V217)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2*0.95*5.67E-8*(((DN217+$B$7)+273)^4-(W217+273)^4)</f>
        <v>0</v>
      </c>
      <c r="AF217">
        <f>U217+AE217+AC217+AD217</f>
        <v>0</v>
      </c>
      <c r="AG217">
        <v>0</v>
      </c>
      <c r="AH217">
        <v>0</v>
      </c>
      <c r="AI217">
        <f>IF(AG217*$H$13&gt;=AK217,1.0,(AK217/(AK217-AG217*$H$13)))</f>
        <v>0</v>
      </c>
      <c r="AJ217">
        <f>(AI217-1)*100</f>
        <v>0</v>
      </c>
      <c r="AK217">
        <f>MAX(0,($B$13+$C$13*DS217)/(1+$D$13*DS217)*DL217/(DN217+273)*$E$13)</f>
        <v>0</v>
      </c>
      <c r="AL217" t="s">
        <v>420</v>
      </c>
      <c r="AM217" t="s">
        <v>420</v>
      </c>
      <c r="AN217">
        <v>0</v>
      </c>
      <c r="AO217">
        <v>0</v>
      </c>
      <c r="AP217">
        <f>1-AN217/AO217</f>
        <v>0</v>
      </c>
      <c r="AQ217">
        <v>0</v>
      </c>
      <c r="AR217" t="s">
        <v>420</v>
      </c>
      <c r="AS217" t="s">
        <v>420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420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$B$11*DT217+$C$11*DU217+$F$11*EF217*(1-EI217)</f>
        <v>0</v>
      </c>
      <c r="CW217">
        <f>CV217*CX217</f>
        <v>0</v>
      </c>
      <c r="CX217">
        <f>($B$11*$D$9+$C$11*$D$9+$F$11*((ES217+EK217)/MAX(ES217+EK217+ET217, 0.1)*$I$9+ET217/MAX(ES217+EK217+ET217, 0.1)*$J$9))/($B$11+$C$11+$F$11)</f>
        <v>0</v>
      </c>
      <c r="CY217">
        <f>($B$11*$K$9+$C$11*$K$9+$F$11*((ES217+EK217)/MAX(ES217+EK217+ET217, 0.1)*$P$9+ET217/MAX(ES217+EK217+ET217, 0.1)*$Q$9))/($B$11+$C$11+$F$11)</f>
        <v>0</v>
      </c>
      <c r="CZ217">
        <v>4.38</v>
      </c>
      <c r="DA217">
        <v>0.5</v>
      </c>
      <c r="DB217" t="s">
        <v>421</v>
      </c>
      <c r="DC217">
        <v>2</v>
      </c>
      <c r="DD217">
        <v>1759274803</v>
      </c>
      <c r="DE217">
        <v>420.446333333333</v>
      </c>
      <c r="DF217">
        <v>420.002</v>
      </c>
      <c r="DG217">
        <v>24.1604333333333</v>
      </c>
      <c r="DH217">
        <v>23.9807666666667</v>
      </c>
      <c r="DI217">
        <v>418.454666666667</v>
      </c>
      <c r="DJ217">
        <v>23.7986</v>
      </c>
      <c r="DK217">
        <v>499.954333333333</v>
      </c>
      <c r="DL217">
        <v>90.3713</v>
      </c>
      <c r="DM217">
        <v>0.0320340666666667</v>
      </c>
      <c r="DN217">
        <v>30.3881</v>
      </c>
      <c r="DO217">
        <v>30.0188333333333</v>
      </c>
      <c r="DP217">
        <v>999.9</v>
      </c>
      <c r="DQ217">
        <v>0</v>
      </c>
      <c r="DR217">
        <v>0</v>
      </c>
      <c r="DS217">
        <v>9974.16666666667</v>
      </c>
      <c r="DT217">
        <v>0</v>
      </c>
      <c r="DU217">
        <v>0.330984</v>
      </c>
      <c r="DV217">
        <v>0.444193333333333</v>
      </c>
      <c r="DW217">
        <v>430.855666666667</v>
      </c>
      <c r="DX217">
        <v>430.321333333333</v>
      </c>
      <c r="DY217">
        <v>0.179680333333333</v>
      </c>
      <c r="DZ217">
        <v>420.002</v>
      </c>
      <c r="EA217">
        <v>23.9807666666667</v>
      </c>
      <c r="EB217">
        <v>2.18340666666667</v>
      </c>
      <c r="EC217">
        <v>2.16717</v>
      </c>
      <c r="ED217">
        <v>18.8411</v>
      </c>
      <c r="EE217">
        <v>18.7216666666667</v>
      </c>
      <c r="EF217">
        <v>0.00500059</v>
      </c>
      <c r="EG217">
        <v>0</v>
      </c>
      <c r="EH217">
        <v>0</v>
      </c>
      <c r="EI217">
        <v>0</v>
      </c>
      <c r="EJ217">
        <v>565.666666666667</v>
      </c>
      <c r="EK217">
        <v>0.00500059</v>
      </c>
      <c r="EL217">
        <v>-14.9666666666667</v>
      </c>
      <c r="EM217">
        <v>-2.06666666666667</v>
      </c>
      <c r="EN217">
        <v>35.75</v>
      </c>
      <c r="EO217">
        <v>38.75</v>
      </c>
      <c r="EP217">
        <v>37</v>
      </c>
      <c r="EQ217">
        <v>38.854</v>
      </c>
      <c r="ER217">
        <v>37.979</v>
      </c>
      <c r="ES217">
        <v>0</v>
      </c>
      <c r="ET217">
        <v>0</v>
      </c>
      <c r="EU217">
        <v>0</v>
      </c>
      <c r="EV217">
        <v>1759274789.9</v>
      </c>
      <c r="EW217">
        <v>0</v>
      </c>
      <c r="EX217">
        <v>567.56</v>
      </c>
      <c r="EY217">
        <v>7.0307690912924</v>
      </c>
      <c r="EZ217">
        <v>-21.976922962675</v>
      </c>
      <c r="FA217">
        <v>-11.308</v>
      </c>
      <c r="FB217">
        <v>15</v>
      </c>
      <c r="FC217">
        <v>0</v>
      </c>
      <c r="FD217" t="s">
        <v>422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0.4580521</v>
      </c>
      <c r="FQ217">
        <v>-0.128423368421052</v>
      </c>
      <c r="FR217">
        <v>0.0422218689033302</v>
      </c>
      <c r="FS217">
        <v>1</v>
      </c>
      <c r="FT217">
        <v>568.411764705882</v>
      </c>
      <c r="FU217">
        <v>-15.1627197996501</v>
      </c>
      <c r="FV217">
        <v>4.94390680867591</v>
      </c>
      <c r="FW217">
        <v>-1</v>
      </c>
      <c r="FX217">
        <v>0.1666864</v>
      </c>
      <c r="FY217">
        <v>0.118953383458647</v>
      </c>
      <c r="FZ217">
        <v>0.0123529338879474</v>
      </c>
      <c r="GA217">
        <v>0</v>
      </c>
      <c r="GB217">
        <v>1</v>
      </c>
      <c r="GC217">
        <v>2</v>
      </c>
      <c r="GD217" t="s">
        <v>457</v>
      </c>
      <c r="GE217">
        <v>3.13287</v>
      </c>
      <c r="GF217">
        <v>2.71001</v>
      </c>
      <c r="GG217">
        <v>0.0895219</v>
      </c>
      <c r="GH217">
        <v>0.0899133</v>
      </c>
      <c r="GI217">
        <v>0.103459</v>
      </c>
      <c r="GJ217">
        <v>0.103589</v>
      </c>
      <c r="GK217">
        <v>34307.3</v>
      </c>
      <c r="GL217">
        <v>36742.2</v>
      </c>
      <c r="GM217">
        <v>34090.4</v>
      </c>
      <c r="GN217">
        <v>36552.4</v>
      </c>
      <c r="GO217">
        <v>43153.6</v>
      </c>
      <c r="GP217">
        <v>47027.6</v>
      </c>
      <c r="GQ217">
        <v>53172.9</v>
      </c>
      <c r="GR217">
        <v>58411.9</v>
      </c>
      <c r="GS217">
        <v>1.95845</v>
      </c>
      <c r="GT217">
        <v>1.77575</v>
      </c>
      <c r="GU217">
        <v>0.0917539</v>
      </c>
      <c r="GV217">
        <v>0</v>
      </c>
      <c r="GW217">
        <v>28.5197</v>
      </c>
      <c r="GX217">
        <v>999.9</v>
      </c>
      <c r="GY217">
        <v>56.141</v>
      </c>
      <c r="GZ217">
        <v>31.33</v>
      </c>
      <c r="HA217">
        <v>28.5583</v>
      </c>
      <c r="HB217">
        <v>54.7106</v>
      </c>
      <c r="HC217">
        <v>48.0889</v>
      </c>
      <c r="HD217">
        <v>1</v>
      </c>
      <c r="HE217">
        <v>0.048064</v>
      </c>
      <c r="HF217">
        <v>-1.59903</v>
      </c>
      <c r="HG217">
        <v>20.1245</v>
      </c>
      <c r="HH217">
        <v>5.19887</v>
      </c>
      <c r="HI217">
        <v>12.0046</v>
      </c>
      <c r="HJ217">
        <v>4.97545</v>
      </c>
      <c r="HK217">
        <v>3.294</v>
      </c>
      <c r="HL217">
        <v>9999</v>
      </c>
      <c r="HM217">
        <v>9999</v>
      </c>
      <c r="HN217">
        <v>58.4</v>
      </c>
      <c r="HO217">
        <v>9999</v>
      </c>
      <c r="HP217">
        <v>1.86325</v>
      </c>
      <c r="HQ217">
        <v>1.86813</v>
      </c>
      <c r="HR217">
        <v>1.86783</v>
      </c>
      <c r="HS217">
        <v>1.86905</v>
      </c>
      <c r="HT217">
        <v>1.86988</v>
      </c>
      <c r="HU217">
        <v>1.86595</v>
      </c>
      <c r="HV217">
        <v>1.86705</v>
      </c>
      <c r="HW217">
        <v>1.86844</v>
      </c>
      <c r="HX217">
        <v>5</v>
      </c>
      <c r="HY217">
        <v>0</v>
      </c>
      <c r="HZ217">
        <v>0</v>
      </c>
      <c r="IA217">
        <v>0</v>
      </c>
      <c r="IB217" t="s">
        <v>424</v>
      </c>
      <c r="IC217" t="s">
        <v>425</v>
      </c>
      <c r="ID217" t="s">
        <v>426</v>
      </c>
      <c r="IE217" t="s">
        <v>426</v>
      </c>
      <c r="IF217" t="s">
        <v>426</v>
      </c>
      <c r="IG217" t="s">
        <v>426</v>
      </c>
      <c r="IH217">
        <v>0</v>
      </c>
      <c r="II217">
        <v>100</v>
      </c>
      <c r="IJ217">
        <v>100</v>
      </c>
      <c r="IK217">
        <v>1.992</v>
      </c>
      <c r="IL217">
        <v>0.362</v>
      </c>
      <c r="IM217">
        <v>0.597718743632158</v>
      </c>
      <c r="IN217">
        <v>0.00361529761911597</v>
      </c>
      <c r="IO217">
        <v>-7.80012915215668e-07</v>
      </c>
      <c r="IP217">
        <v>2.42927914842525e-10</v>
      </c>
      <c r="IQ217">
        <v>-0.106260553314027</v>
      </c>
      <c r="IR217">
        <v>-0.0164637104937544</v>
      </c>
      <c r="IS217">
        <v>0.00201699861531707</v>
      </c>
      <c r="IT217">
        <v>-2.09568535815719e-05</v>
      </c>
      <c r="IU217">
        <v>6</v>
      </c>
      <c r="IV217">
        <v>2070</v>
      </c>
      <c r="IW217">
        <v>1</v>
      </c>
      <c r="IX217">
        <v>30</v>
      </c>
      <c r="IY217">
        <v>29321246.8</v>
      </c>
      <c r="IZ217">
        <v>29321246.8</v>
      </c>
      <c r="JA217">
        <v>0.993652</v>
      </c>
      <c r="JB217">
        <v>2.63916</v>
      </c>
      <c r="JC217">
        <v>1.54785</v>
      </c>
      <c r="JD217">
        <v>2.31079</v>
      </c>
      <c r="JE217">
        <v>1.64673</v>
      </c>
      <c r="JF217">
        <v>2.37549</v>
      </c>
      <c r="JG217">
        <v>34.4408</v>
      </c>
      <c r="JH217">
        <v>24.2188</v>
      </c>
      <c r="JI217">
        <v>18</v>
      </c>
      <c r="JJ217">
        <v>505.579</v>
      </c>
      <c r="JK217">
        <v>389.924</v>
      </c>
      <c r="JL217">
        <v>31.2563</v>
      </c>
      <c r="JM217">
        <v>27.9962</v>
      </c>
      <c r="JN217">
        <v>29.9998</v>
      </c>
      <c r="JO217">
        <v>28.0013</v>
      </c>
      <c r="JP217">
        <v>27.9555</v>
      </c>
      <c r="JQ217">
        <v>19.9031</v>
      </c>
      <c r="JR217">
        <v>19.7216</v>
      </c>
      <c r="JS217">
        <v>18.654</v>
      </c>
      <c r="JT217">
        <v>31.2368</v>
      </c>
      <c r="JU217">
        <v>420</v>
      </c>
      <c r="JV217">
        <v>23.889</v>
      </c>
      <c r="JW217">
        <v>96.6628</v>
      </c>
      <c r="JX217">
        <v>94.6444</v>
      </c>
    </row>
    <row r="218" spans="1:284">
      <c r="A218">
        <v>202</v>
      </c>
      <c r="B218">
        <v>1759274808</v>
      </c>
      <c r="C218">
        <v>3270</v>
      </c>
      <c r="D218" t="s">
        <v>835</v>
      </c>
      <c r="E218" t="s">
        <v>836</v>
      </c>
      <c r="F218">
        <v>5</v>
      </c>
      <c r="G218" t="s">
        <v>792</v>
      </c>
      <c r="H218" t="s">
        <v>419</v>
      </c>
      <c r="I218">
        <v>1759274805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(DN218+(U218+2*0.95*5.67E-8*(((DN218+$B$7)+273)^4-(DN218+273)^4)-44100*J218)/(1.84*29.3*R218+8*0.95*5.67E-8*(DN218+273)^3))</f>
        <v>0</v>
      </c>
      <c r="W218">
        <f>($C$7*DO218+$D$7*DP218+$E$7*V218)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2*0.95*5.67E-8*(((DN218+$B$7)+273)^4-(W218+273)^4)</f>
        <v>0</v>
      </c>
      <c r="AF218">
        <f>U218+AE218+AC218+AD218</f>
        <v>0</v>
      </c>
      <c r="AG218">
        <v>0</v>
      </c>
      <c r="AH218">
        <v>0</v>
      </c>
      <c r="AI218">
        <f>IF(AG218*$H$13&gt;=AK218,1.0,(AK218/(AK218-AG218*$H$13)))</f>
        <v>0</v>
      </c>
      <c r="AJ218">
        <f>(AI218-1)*100</f>
        <v>0</v>
      </c>
      <c r="AK218">
        <f>MAX(0,($B$13+$C$13*DS218)/(1+$D$13*DS218)*DL218/(DN218+273)*$E$13)</f>
        <v>0</v>
      </c>
      <c r="AL218" t="s">
        <v>420</v>
      </c>
      <c r="AM218" t="s">
        <v>420</v>
      </c>
      <c r="AN218">
        <v>0</v>
      </c>
      <c r="AO218">
        <v>0</v>
      </c>
      <c r="AP218">
        <f>1-AN218/AO218</f>
        <v>0</v>
      </c>
      <c r="AQ218">
        <v>0</v>
      </c>
      <c r="AR218" t="s">
        <v>420</v>
      </c>
      <c r="AS218" t="s">
        <v>420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420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$B$11*DT218+$C$11*DU218+$F$11*EF218*(1-EI218)</f>
        <v>0</v>
      </c>
      <c r="CW218">
        <f>CV218*CX218</f>
        <v>0</v>
      </c>
      <c r="CX218">
        <f>($B$11*$D$9+$C$11*$D$9+$F$11*((ES218+EK218)/MAX(ES218+EK218+ET218, 0.1)*$I$9+ET218/MAX(ES218+EK218+ET218, 0.1)*$J$9))/($B$11+$C$11+$F$11)</f>
        <v>0</v>
      </c>
      <c r="CY218">
        <f>($B$11*$K$9+$C$11*$K$9+$F$11*((ES218+EK218)/MAX(ES218+EK218+ET218, 0.1)*$P$9+ET218/MAX(ES218+EK218+ET218, 0.1)*$Q$9))/($B$11+$C$11+$F$11)</f>
        <v>0</v>
      </c>
      <c r="CZ218">
        <v>4.38</v>
      </c>
      <c r="DA218">
        <v>0.5</v>
      </c>
      <c r="DB218" t="s">
        <v>421</v>
      </c>
      <c r="DC218">
        <v>2</v>
      </c>
      <c r="DD218">
        <v>1759274805</v>
      </c>
      <c r="DE218">
        <v>420.473333333333</v>
      </c>
      <c r="DF218">
        <v>420.011</v>
      </c>
      <c r="DG218">
        <v>24.1621666666667</v>
      </c>
      <c r="DH218">
        <v>23.9812333333333</v>
      </c>
      <c r="DI218">
        <v>418.481666666667</v>
      </c>
      <c r="DJ218">
        <v>23.8002666666667</v>
      </c>
      <c r="DK218">
        <v>499.932</v>
      </c>
      <c r="DL218">
        <v>90.3708333333333</v>
      </c>
      <c r="DM218">
        <v>0.0321142333333333</v>
      </c>
      <c r="DN218">
        <v>30.388</v>
      </c>
      <c r="DO218">
        <v>30.0163</v>
      </c>
      <c r="DP218">
        <v>999.9</v>
      </c>
      <c r="DQ218">
        <v>0</v>
      </c>
      <c r="DR218">
        <v>0</v>
      </c>
      <c r="DS218">
        <v>9977.7</v>
      </c>
      <c r="DT218">
        <v>0</v>
      </c>
      <c r="DU218">
        <v>0.330984</v>
      </c>
      <c r="DV218">
        <v>0.462290333333333</v>
      </c>
      <c r="DW218">
        <v>430.884333333333</v>
      </c>
      <c r="DX218">
        <v>430.330666666667</v>
      </c>
      <c r="DY218">
        <v>0.180940333333333</v>
      </c>
      <c r="DZ218">
        <v>420.011</v>
      </c>
      <c r="EA218">
        <v>23.9812333333333</v>
      </c>
      <c r="EB218">
        <v>2.18355333333333</v>
      </c>
      <c r="EC218">
        <v>2.1672</v>
      </c>
      <c r="ED218">
        <v>18.8421666666667</v>
      </c>
      <c r="EE218">
        <v>18.7219</v>
      </c>
      <c r="EF218">
        <v>0.00500059</v>
      </c>
      <c r="EG218">
        <v>0</v>
      </c>
      <c r="EH218">
        <v>0</v>
      </c>
      <c r="EI218">
        <v>0</v>
      </c>
      <c r="EJ218">
        <v>567.633333333333</v>
      </c>
      <c r="EK218">
        <v>0.00500059</v>
      </c>
      <c r="EL218">
        <v>-15.7</v>
      </c>
      <c r="EM218">
        <v>-1.96666666666667</v>
      </c>
      <c r="EN218">
        <v>35.729</v>
      </c>
      <c r="EO218">
        <v>38.729</v>
      </c>
      <c r="EP218">
        <v>36.979</v>
      </c>
      <c r="EQ218">
        <v>38.8123333333333</v>
      </c>
      <c r="ER218">
        <v>37.958</v>
      </c>
      <c r="ES218">
        <v>0</v>
      </c>
      <c r="ET218">
        <v>0</v>
      </c>
      <c r="EU218">
        <v>0</v>
      </c>
      <c r="EV218">
        <v>1759274792.3</v>
      </c>
      <c r="EW218">
        <v>0</v>
      </c>
      <c r="EX218">
        <v>568.44</v>
      </c>
      <c r="EY218">
        <v>13.907692196759</v>
      </c>
      <c r="EZ218">
        <v>-25.6076923181084</v>
      </c>
      <c r="FA218">
        <v>-11.496</v>
      </c>
      <c r="FB218">
        <v>15</v>
      </c>
      <c r="FC218">
        <v>0</v>
      </c>
      <c r="FD218" t="s">
        <v>422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0.46378785</v>
      </c>
      <c r="FQ218">
        <v>-0.214482180451129</v>
      </c>
      <c r="FR218">
        <v>0.0387457734537265</v>
      </c>
      <c r="FS218">
        <v>1</v>
      </c>
      <c r="FT218">
        <v>568.661764705882</v>
      </c>
      <c r="FU218">
        <v>-11.512605139015</v>
      </c>
      <c r="FV218">
        <v>5.28215724123273</v>
      </c>
      <c r="FW218">
        <v>-1</v>
      </c>
      <c r="FX218">
        <v>0.17084105</v>
      </c>
      <c r="FY218">
        <v>0.0874603759398494</v>
      </c>
      <c r="FZ218">
        <v>0.00892401798785166</v>
      </c>
      <c r="GA218">
        <v>1</v>
      </c>
      <c r="GB218">
        <v>2</v>
      </c>
      <c r="GC218">
        <v>2</v>
      </c>
      <c r="GD218" t="s">
        <v>423</v>
      </c>
      <c r="GE218">
        <v>3.13313</v>
      </c>
      <c r="GF218">
        <v>2.71012</v>
      </c>
      <c r="GG218">
        <v>0.0895243</v>
      </c>
      <c r="GH218">
        <v>0.0899198</v>
      </c>
      <c r="GI218">
        <v>0.103462</v>
      </c>
      <c r="GJ218">
        <v>0.103589</v>
      </c>
      <c r="GK218">
        <v>34307.5</v>
      </c>
      <c r="GL218">
        <v>36741.9</v>
      </c>
      <c r="GM218">
        <v>34090.6</v>
      </c>
      <c r="GN218">
        <v>36552.4</v>
      </c>
      <c r="GO218">
        <v>43153.6</v>
      </c>
      <c r="GP218">
        <v>47027.8</v>
      </c>
      <c r="GQ218">
        <v>53173</v>
      </c>
      <c r="GR218">
        <v>58412</v>
      </c>
      <c r="GS218">
        <v>1.95907</v>
      </c>
      <c r="GT218">
        <v>1.77535</v>
      </c>
      <c r="GU218">
        <v>0.0916794</v>
      </c>
      <c r="GV218">
        <v>0</v>
      </c>
      <c r="GW218">
        <v>28.5209</v>
      </c>
      <c r="GX218">
        <v>999.9</v>
      </c>
      <c r="GY218">
        <v>56.141</v>
      </c>
      <c r="GZ218">
        <v>31.33</v>
      </c>
      <c r="HA218">
        <v>28.5581</v>
      </c>
      <c r="HB218">
        <v>54.9006</v>
      </c>
      <c r="HC218">
        <v>47.7043</v>
      </c>
      <c r="HD218">
        <v>1</v>
      </c>
      <c r="HE218">
        <v>0.0479497</v>
      </c>
      <c r="HF218">
        <v>-1.59204</v>
      </c>
      <c r="HG218">
        <v>20.1248</v>
      </c>
      <c r="HH218">
        <v>5.19887</v>
      </c>
      <c r="HI218">
        <v>12.0046</v>
      </c>
      <c r="HJ218">
        <v>4.97545</v>
      </c>
      <c r="HK218">
        <v>3.294</v>
      </c>
      <c r="HL218">
        <v>9999</v>
      </c>
      <c r="HM218">
        <v>9999</v>
      </c>
      <c r="HN218">
        <v>58.4</v>
      </c>
      <c r="HO218">
        <v>9999</v>
      </c>
      <c r="HP218">
        <v>1.86325</v>
      </c>
      <c r="HQ218">
        <v>1.86813</v>
      </c>
      <c r="HR218">
        <v>1.86784</v>
      </c>
      <c r="HS218">
        <v>1.86905</v>
      </c>
      <c r="HT218">
        <v>1.86991</v>
      </c>
      <c r="HU218">
        <v>1.86593</v>
      </c>
      <c r="HV218">
        <v>1.86707</v>
      </c>
      <c r="HW218">
        <v>1.86844</v>
      </c>
      <c r="HX218">
        <v>5</v>
      </c>
      <c r="HY218">
        <v>0</v>
      </c>
      <c r="HZ218">
        <v>0</v>
      </c>
      <c r="IA218">
        <v>0</v>
      </c>
      <c r="IB218" t="s">
        <v>424</v>
      </c>
      <c r="IC218" t="s">
        <v>425</v>
      </c>
      <c r="ID218" t="s">
        <v>426</v>
      </c>
      <c r="IE218" t="s">
        <v>426</v>
      </c>
      <c r="IF218" t="s">
        <v>426</v>
      </c>
      <c r="IG218" t="s">
        <v>426</v>
      </c>
      <c r="IH218">
        <v>0</v>
      </c>
      <c r="II218">
        <v>100</v>
      </c>
      <c r="IJ218">
        <v>100</v>
      </c>
      <c r="IK218">
        <v>1.992</v>
      </c>
      <c r="IL218">
        <v>0.362</v>
      </c>
      <c r="IM218">
        <v>0.597718743632158</v>
      </c>
      <c r="IN218">
        <v>0.00361529761911597</v>
      </c>
      <c r="IO218">
        <v>-7.80012915215668e-07</v>
      </c>
      <c r="IP218">
        <v>2.42927914842525e-10</v>
      </c>
      <c r="IQ218">
        <v>-0.106260553314027</v>
      </c>
      <c r="IR218">
        <v>-0.0164637104937544</v>
      </c>
      <c r="IS218">
        <v>0.00201699861531707</v>
      </c>
      <c r="IT218">
        <v>-2.09568535815719e-05</v>
      </c>
      <c r="IU218">
        <v>6</v>
      </c>
      <c r="IV218">
        <v>2070</v>
      </c>
      <c r="IW218">
        <v>1</v>
      </c>
      <c r="IX218">
        <v>30</v>
      </c>
      <c r="IY218">
        <v>29321246.8</v>
      </c>
      <c r="IZ218">
        <v>29321246.8</v>
      </c>
      <c r="JA218">
        <v>0.993652</v>
      </c>
      <c r="JB218">
        <v>2.65137</v>
      </c>
      <c r="JC218">
        <v>1.54785</v>
      </c>
      <c r="JD218">
        <v>2.31079</v>
      </c>
      <c r="JE218">
        <v>1.64673</v>
      </c>
      <c r="JF218">
        <v>2.23267</v>
      </c>
      <c r="JG218">
        <v>34.4408</v>
      </c>
      <c r="JH218">
        <v>24.2101</v>
      </c>
      <c r="JI218">
        <v>18</v>
      </c>
      <c r="JJ218">
        <v>505.99</v>
      </c>
      <c r="JK218">
        <v>389.705</v>
      </c>
      <c r="JL218">
        <v>31.2472</v>
      </c>
      <c r="JM218">
        <v>27.995</v>
      </c>
      <c r="JN218">
        <v>29.9998</v>
      </c>
      <c r="JO218">
        <v>28.001</v>
      </c>
      <c r="JP218">
        <v>27.9549</v>
      </c>
      <c r="JQ218">
        <v>19.9003</v>
      </c>
      <c r="JR218">
        <v>19.7216</v>
      </c>
      <c r="JS218">
        <v>18.654</v>
      </c>
      <c r="JT218">
        <v>31.2218</v>
      </c>
      <c r="JU218">
        <v>420</v>
      </c>
      <c r="JV218">
        <v>23.8804</v>
      </c>
      <c r="JW218">
        <v>96.6632</v>
      </c>
      <c r="JX218">
        <v>94.6446</v>
      </c>
    </row>
    <row r="219" spans="1:284">
      <c r="A219">
        <v>203</v>
      </c>
      <c r="B219">
        <v>1759274810</v>
      </c>
      <c r="C219">
        <v>3272</v>
      </c>
      <c r="D219" t="s">
        <v>837</v>
      </c>
      <c r="E219" t="s">
        <v>838</v>
      </c>
      <c r="F219">
        <v>5</v>
      </c>
      <c r="G219" t="s">
        <v>792</v>
      </c>
      <c r="H219" t="s">
        <v>419</v>
      </c>
      <c r="I219">
        <v>1759274807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(DN219+(U219+2*0.95*5.67E-8*(((DN219+$B$7)+273)^4-(DN219+273)^4)-44100*J219)/(1.84*29.3*R219+8*0.95*5.67E-8*(DN219+273)^3))</f>
        <v>0</v>
      </c>
      <c r="W219">
        <f>($C$7*DO219+$D$7*DP219+$E$7*V219)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2*0.95*5.67E-8*(((DN219+$B$7)+273)^4-(W219+273)^4)</f>
        <v>0</v>
      </c>
      <c r="AF219">
        <f>U219+AE219+AC219+AD219</f>
        <v>0</v>
      </c>
      <c r="AG219">
        <v>0</v>
      </c>
      <c r="AH219">
        <v>0</v>
      </c>
      <c r="AI219">
        <f>IF(AG219*$H$13&gt;=AK219,1.0,(AK219/(AK219-AG219*$H$13)))</f>
        <v>0</v>
      </c>
      <c r="AJ219">
        <f>(AI219-1)*100</f>
        <v>0</v>
      </c>
      <c r="AK219">
        <f>MAX(0,($B$13+$C$13*DS219)/(1+$D$13*DS219)*DL219/(DN219+273)*$E$13)</f>
        <v>0</v>
      </c>
      <c r="AL219" t="s">
        <v>420</v>
      </c>
      <c r="AM219" t="s">
        <v>420</v>
      </c>
      <c r="AN219">
        <v>0</v>
      </c>
      <c r="AO219">
        <v>0</v>
      </c>
      <c r="AP219">
        <f>1-AN219/AO219</f>
        <v>0</v>
      </c>
      <c r="AQ219">
        <v>0</v>
      </c>
      <c r="AR219" t="s">
        <v>420</v>
      </c>
      <c r="AS219" t="s">
        <v>420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420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$B$11*DT219+$C$11*DU219+$F$11*EF219*(1-EI219)</f>
        <v>0</v>
      </c>
      <c r="CW219">
        <f>CV219*CX219</f>
        <v>0</v>
      </c>
      <c r="CX219">
        <f>($B$11*$D$9+$C$11*$D$9+$F$11*((ES219+EK219)/MAX(ES219+EK219+ET219, 0.1)*$I$9+ET219/MAX(ES219+EK219+ET219, 0.1)*$J$9))/($B$11+$C$11+$F$11)</f>
        <v>0</v>
      </c>
      <c r="CY219">
        <f>($B$11*$K$9+$C$11*$K$9+$F$11*((ES219+EK219)/MAX(ES219+EK219+ET219, 0.1)*$P$9+ET219/MAX(ES219+EK219+ET219, 0.1)*$Q$9))/($B$11+$C$11+$F$11)</f>
        <v>0</v>
      </c>
      <c r="CZ219">
        <v>4.38</v>
      </c>
      <c r="DA219">
        <v>0.5</v>
      </c>
      <c r="DB219" t="s">
        <v>421</v>
      </c>
      <c r="DC219">
        <v>2</v>
      </c>
      <c r="DD219">
        <v>1759274807</v>
      </c>
      <c r="DE219">
        <v>420.493666666667</v>
      </c>
      <c r="DF219">
        <v>420.031333333333</v>
      </c>
      <c r="DG219">
        <v>24.1635666666667</v>
      </c>
      <c r="DH219">
        <v>23.9810666666667</v>
      </c>
      <c r="DI219">
        <v>418.502</v>
      </c>
      <c r="DJ219">
        <v>23.8016</v>
      </c>
      <c r="DK219">
        <v>499.968666666667</v>
      </c>
      <c r="DL219">
        <v>90.3698333333333</v>
      </c>
      <c r="DM219">
        <v>0.0320755</v>
      </c>
      <c r="DN219">
        <v>30.3872333333333</v>
      </c>
      <c r="DO219">
        <v>30.0143</v>
      </c>
      <c r="DP219">
        <v>999.9</v>
      </c>
      <c r="DQ219">
        <v>0</v>
      </c>
      <c r="DR219">
        <v>0</v>
      </c>
      <c r="DS219">
        <v>9994.58333333333</v>
      </c>
      <c r="DT219">
        <v>0</v>
      </c>
      <c r="DU219">
        <v>0.330984</v>
      </c>
      <c r="DV219">
        <v>0.462249666666667</v>
      </c>
      <c r="DW219">
        <v>430.906</v>
      </c>
      <c r="DX219">
        <v>430.351666666667</v>
      </c>
      <c r="DY219">
        <v>0.182467</v>
      </c>
      <c r="DZ219">
        <v>420.031333333333</v>
      </c>
      <c r="EA219">
        <v>23.9810666666667</v>
      </c>
      <c r="EB219">
        <v>2.18365666666667</v>
      </c>
      <c r="EC219">
        <v>2.16716666666667</v>
      </c>
      <c r="ED219">
        <v>18.8429333333333</v>
      </c>
      <c r="EE219">
        <v>18.7216333333333</v>
      </c>
      <c r="EF219">
        <v>0.00500059</v>
      </c>
      <c r="EG219">
        <v>0</v>
      </c>
      <c r="EH219">
        <v>0</v>
      </c>
      <c r="EI219">
        <v>0</v>
      </c>
      <c r="EJ219">
        <v>571.066666666667</v>
      </c>
      <c r="EK219">
        <v>0.00500059</v>
      </c>
      <c r="EL219">
        <v>-12.7333333333333</v>
      </c>
      <c r="EM219">
        <v>-0.9</v>
      </c>
      <c r="EN219">
        <v>35.708</v>
      </c>
      <c r="EO219">
        <v>38.6873333333333</v>
      </c>
      <c r="EP219">
        <v>36.958</v>
      </c>
      <c r="EQ219">
        <v>38.7706666666667</v>
      </c>
      <c r="ER219">
        <v>37.937</v>
      </c>
      <c r="ES219">
        <v>0</v>
      </c>
      <c r="ET219">
        <v>0</v>
      </c>
      <c r="EU219">
        <v>0</v>
      </c>
      <c r="EV219">
        <v>1759274794.1</v>
      </c>
      <c r="EW219">
        <v>0</v>
      </c>
      <c r="EX219">
        <v>569.15</v>
      </c>
      <c r="EY219">
        <v>18.4717949163524</v>
      </c>
      <c r="EZ219">
        <v>-8.77948717284093</v>
      </c>
      <c r="FA219">
        <v>-11.8384615384615</v>
      </c>
      <c r="FB219">
        <v>15</v>
      </c>
      <c r="FC219">
        <v>0</v>
      </c>
      <c r="FD219" t="s">
        <v>422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0.4604126</v>
      </c>
      <c r="FQ219">
        <v>-0.201653954887218</v>
      </c>
      <c r="FR219">
        <v>0.0377430408239718</v>
      </c>
      <c r="FS219">
        <v>1</v>
      </c>
      <c r="FT219">
        <v>568.761764705882</v>
      </c>
      <c r="FU219">
        <v>-0.774637189448664</v>
      </c>
      <c r="FV219">
        <v>5.39422429171634</v>
      </c>
      <c r="FW219">
        <v>-1</v>
      </c>
      <c r="FX219">
        <v>0.17394495</v>
      </c>
      <c r="FY219">
        <v>0.0661661503759398</v>
      </c>
      <c r="FZ219">
        <v>0.00651789931247024</v>
      </c>
      <c r="GA219">
        <v>1</v>
      </c>
      <c r="GB219">
        <v>2</v>
      </c>
      <c r="GC219">
        <v>2</v>
      </c>
      <c r="GD219" t="s">
        <v>423</v>
      </c>
      <c r="GE219">
        <v>3.13301</v>
      </c>
      <c r="GF219">
        <v>2.7101</v>
      </c>
      <c r="GG219">
        <v>0.0895208</v>
      </c>
      <c r="GH219">
        <v>0.0899145</v>
      </c>
      <c r="GI219">
        <v>0.103464</v>
      </c>
      <c r="GJ219">
        <v>0.103572</v>
      </c>
      <c r="GK219">
        <v>34307.7</v>
      </c>
      <c r="GL219">
        <v>36742.2</v>
      </c>
      <c r="GM219">
        <v>34090.7</v>
      </c>
      <c r="GN219">
        <v>36552.5</v>
      </c>
      <c r="GO219">
        <v>43153.6</v>
      </c>
      <c r="GP219">
        <v>47028.7</v>
      </c>
      <c r="GQ219">
        <v>53173.2</v>
      </c>
      <c r="GR219">
        <v>58412</v>
      </c>
      <c r="GS219">
        <v>1.959</v>
      </c>
      <c r="GT219">
        <v>1.77558</v>
      </c>
      <c r="GU219">
        <v>0.0915304</v>
      </c>
      <c r="GV219">
        <v>0</v>
      </c>
      <c r="GW219">
        <v>28.5213</v>
      </c>
      <c r="GX219">
        <v>999.9</v>
      </c>
      <c r="GY219">
        <v>56.141</v>
      </c>
      <c r="GZ219">
        <v>31.32</v>
      </c>
      <c r="HA219">
        <v>28.5404</v>
      </c>
      <c r="HB219">
        <v>55.1206</v>
      </c>
      <c r="HC219">
        <v>48.117</v>
      </c>
      <c r="HD219">
        <v>1</v>
      </c>
      <c r="HE219">
        <v>0.0476778</v>
      </c>
      <c r="HF219">
        <v>-1.57849</v>
      </c>
      <c r="HG219">
        <v>20.125</v>
      </c>
      <c r="HH219">
        <v>5.19902</v>
      </c>
      <c r="HI219">
        <v>12.0043</v>
      </c>
      <c r="HJ219">
        <v>4.9756</v>
      </c>
      <c r="HK219">
        <v>3.294</v>
      </c>
      <c r="HL219">
        <v>9999</v>
      </c>
      <c r="HM219">
        <v>9999</v>
      </c>
      <c r="HN219">
        <v>58.4</v>
      </c>
      <c r="HO219">
        <v>9999</v>
      </c>
      <c r="HP219">
        <v>1.86325</v>
      </c>
      <c r="HQ219">
        <v>1.86813</v>
      </c>
      <c r="HR219">
        <v>1.86785</v>
      </c>
      <c r="HS219">
        <v>1.86905</v>
      </c>
      <c r="HT219">
        <v>1.86991</v>
      </c>
      <c r="HU219">
        <v>1.86593</v>
      </c>
      <c r="HV219">
        <v>1.86705</v>
      </c>
      <c r="HW219">
        <v>1.86844</v>
      </c>
      <c r="HX219">
        <v>5</v>
      </c>
      <c r="HY219">
        <v>0</v>
      </c>
      <c r="HZ219">
        <v>0</v>
      </c>
      <c r="IA219">
        <v>0</v>
      </c>
      <c r="IB219" t="s">
        <v>424</v>
      </c>
      <c r="IC219" t="s">
        <v>425</v>
      </c>
      <c r="ID219" t="s">
        <v>426</v>
      </c>
      <c r="IE219" t="s">
        <v>426</v>
      </c>
      <c r="IF219" t="s">
        <v>426</v>
      </c>
      <c r="IG219" t="s">
        <v>426</v>
      </c>
      <c r="IH219">
        <v>0</v>
      </c>
      <c r="II219">
        <v>100</v>
      </c>
      <c r="IJ219">
        <v>100</v>
      </c>
      <c r="IK219">
        <v>1.992</v>
      </c>
      <c r="IL219">
        <v>0.362</v>
      </c>
      <c r="IM219">
        <v>0.597718743632158</v>
      </c>
      <c r="IN219">
        <v>0.00361529761911597</v>
      </c>
      <c r="IO219">
        <v>-7.80012915215668e-07</v>
      </c>
      <c r="IP219">
        <v>2.42927914842525e-10</v>
      </c>
      <c r="IQ219">
        <v>-0.106260553314027</v>
      </c>
      <c r="IR219">
        <v>-0.0164637104937544</v>
      </c>
      <c r="IS219">
        <v>0.00201699861531707</v>
      </c>
      <c r="IT219">
        <v>-2.09568535815719e-05</v>
      </c>
      <c r="IU219">
        <v>6</v>
      </c>
      <c r="IV219">
        <v>2070</v>
      </c>
      <c r="IW219">
        <v>1</v>
      </c>
      <c r="IX219">
        <v>30</v>
      </c>
      <c r="IY219">
        <v>29321246.8</v>
      </c>
      <c r="IZ219">
        <v>29321246.8</v>
      </c>
      <c r="JA219">
        <v>0.992432</v>
      </c>
      <c r="JB219">
        <v>2.6355</v>
      </c>
      <c r="JC219">
        <v>1.54785</v>
      </c>
      <c r="JD219">
        <v>2.31201</v>
      </c>
      <c r="JE219">
        <v>1.64673</v>
      </c>
      <c r="JF219">
        <v>2.38403</v>
      </c>
      <c r="JG219">
        <v>34.4408</v>
      </c>
      <c r="JH219">
        <v>24.2188</v>
      </c>
      <c r="JI219">
        <v>18</v>
      </c>
      <c r="JJ219">
        <v>505.93</v>
      </c>
      <c r="JK219">
        <v>389.818</v>
      </c>
      <c r="JL219">
        <v>31.2389</v>
      </c>
      <c r="JM219">
        <v>27.9937</v>
      </c>
      <c r="JN219">
        <v>29.9998</v>
      </c>
      <c r="JO219">
        <v>27.9998</v>
      </c>
      <c r="JP219">
        <v>27.9537</v>
      </c>
      <c r="JQ219">
        <v>19.9018</v>
      </c>
      <c r="JR219">
        <v>19.7216</v>
      </c>
      <c r="JS219">
        <v>18.654</v>
      </c>
      <c r="JT219">
        <v>31.2218</v>
      </c>
      <c r="JU219">
        <v>420</v>
      </c>
      <c r="JV219">
        <v>23.8793</v>
      </c>
      <c r="JW219">
        <v>96.6635</v>
      </c>
      <c r="JX219">
        <v>94.6446</v>
      </c>
    </row>
    <row r="220" spans="1:284">
      <c r="A220">
        <v>204</v>
      </c>
      <c r="B220">
        <v>1759274812</v>
      </c>
      <c r="C220">
        <v>3274</v>
      </c>
      <c r="D220" t="s">
        <v>839</v>
      </c>
      <c r="E220" t="s">
        <v>840</v>
      </c>
      <c r="F220">
        <v>5</v>
      </c>
      <c r="G220" t="s">
        <v>792</v>
      </c>
      <c r="H220" t="s">
        <v>419</v>
      </c>
      <c r="I220">
        <v>1759274809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(DN220+(U220+2*0.95*5.67E-8*(((DN220+$B$7)+273)^4-(DN220+273)^4)-44100*J220)/(1.84*29.3*R220+8*0.95*5.67E-8*(DN220+273)^3))</f>
        <v>0</v>
      </c>
      <c r="W220">
        <f>($C$7*DO220+$D$7*DP220+$E$7*V220)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2*0.95*5.67E-8*(((DN220+$B$7)+273)^4-(W220+273)^4)</f>
        <v>0</v>
      </c>
      <c r="AF220">
        <f>U220+AE220+AC220+AD220</f>
        <v>0</v>
      </c>
      <c r="AG220">
        <v>0</v>
      </c>
      <c r="AH220">
        <v>0</v>
      </c>
      <c r="AI220">
        <f>IF(AG220*$H$13&gt;=AK220,1.0,(AK220/(AK220-AG220*$H$13)))</f>
        <v>0</v>
      </c>
      <c r="AJ220">
        <f>(AI220-1)*100</f>
        <v>0</v>
      </c>
      <c r="AK220">
        <f>MAX(0,($B$13+$C$13*DS220)/(1+$D$13*DS220)*DL220/(DN220+273)*$E$13)</f>
        <v>0</v>
      </c>
      <c r="AL220" t="s">
        <v>420</v>
      </c>
      <c r="AM220" t="s">
        <v>420</v>
      </c>
      <c r="AN220">
        <v>0</v>
      </c>
      <c r="AO220">
        <v>0</v>
      </c>
      <c r="AP220">
        <f>1-AN220/AO220</f>
        <v>0</v>
      </c>
      <c r="AQ220">
        <v>0</v>
      </c>
      <c r="AR220" t="s">
        <v>420</v>
      </c>
      <c r="AS220" t="s">
        <v>420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420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$B$11*DT220+$C$11*DU220+$F$11*EF220*(1-EI220)</f>
        <v>0</v>
      </c>
      <c r="CW220">
        <f>CV220*CX220</f>
        <v>0</v>
      </c>
      <c r="CX220">
        <f>($B$11*$D$9+$C$11*$D$9+$F$11*((ES220+EK220)/MAX(ES220+EK220+ET220, 0.1)*$I$9+ET220/MAX(ES220+EK220+ET220, 0.1)*$J$9))/($B$11+$C$11+$F$11)</f>
        <v>0</v>
      </c>
      <c r="CY220">
        <f>($B$11*$K$9+$C$11*$K$9+$F$11*((ES220+EK220)/MAX(ES220+EK220+ET220, 0.1)*$P$9+ET220/MAX(ES220+EK220+ET220, 0.1)*$Q$9))/($B$11+$C$11+$F$11)</f>
        <v>0</v>
      </c>
      <c r="CZ220">
        <v>4.38</v>
      </c>
      <c r="DA220">
        <v>0.5</v>
      </c>
      <c r="DB220" t="s">
        <v>421</v>
      </c>
      <c r="DC220">
        <v>2</v>
      </c>
      <c r="DD220">
        <v>1759274809</v>
      </c>
      <c r="DE220">
        <v>420.489333333333</v>
      </c>
      <c r="DF220">
        <v>420.033</v>
      </c>
      <c r="DG220">
        <v>24.1645</v>
      </c>
      <c r="DH220">
        <v>23.9774333333333</v>
      </c>
      <c r="DI220">
        <v>418.497666666667</v>
      </c>
      <c r="DJ220">
        <v>23.8025</v>
      </c>
      <c r="DK220">
        <v>499.995666666667</v>
      </c>
      <c r="DL220">
        <v>90.3692</v>
      </c>
      <c r="DM220">
        <v>0.0320599</v>
      </c>
      <c r="DN220">
        <v>30.3863666666667</v>
      </c>
      <c r="DO220">
        <v>30.0133333333333</v>
      </c>
      <c r="DP220">
        <v>999.9</v>
      </c>
      <c r="DQ220">
        <v>0</v>
      </c>
      <c r="DR220">
        <v>0</v>
      </c>
      <c r="DS220">
        <v>9996.46</v>
      </c>
      <c r="DT220">
        <v>0</v>
      </c>
      <c r="DU220">
        <v>0.330984</v>
      </c>
      <c r="DV220">
        <v>0.456349666666667</v>
      </c>
      <c r="DW220">
        <v>430.902</v>
      </c>
      <c r="DX220">
        <v>430.351666666667</v>
      </c>
      <c r="DY220">
        <v>0.187040333333333</v>
      </c>
      <c r="DZ220">
        <v>420.033</v>
      </c>
      <c r="EA220">
        <v>23.9774333333333</v>
      </c>
      <c r="EB220">
        <v>2.18372666666667</v>
      </c>
      <c r="EC220">
        <v>2.16682333333333</v>
      </c>
      <c r="ED220">
        <v>18.8434333333333</v>
      </c>
      <c r="EE220">
        <v>18.7191</v>
      </c>
      <c r="EF220">
        <v>0.00500059</v>
      </c>
      <c r="EG220">
        <v>0</v>
      </c>
      <c r="EH220">
        <v>0</v>
      </c>
      <c r="EI220">
        <v>0</v>
      </c>
      <c r="EJ220">
        <v>573.433333333333</v>
      </c>
      <c r="EK220">
        <v>0.00500059</v>
      </c>
      <c r="EL220">
        <v>-11.2333333333333</v>
      </c>
      <c r="EM220">
        <v>-0.4</v>
      </c>
      <c r="EN220">
        <v>35.687</v>
      </c>
      <c r="EO220">
        <v>38.6456666666667</v>
      </c>
      <c r="EP220">
        <v>36.937</v>
      </c>
      <c r="EQ220">
        <v>38.729</v>
      </c>
      <c r="ER220">
        <v>37.9163333333333</v>
      </c>
      <c r="ES220">
        <v>0</v>
      </c>
      <c r="ET220">
        <v>0</v>
      </c>
      <c r="EU220">
        <v>0</v>
      </c>
      <c r="EV220">
        <v>1759274795.9</v>
      </c>
      <c r="EW220">
        <v>0</v>
      </c>
      <c r="EX220">
        <v>569.608</v>
      </c>
      <c r="EY220">
        <v>22.6538462906203</v>
      </c>
      <c r="EZ220">
        <v>-6.16153865361357</v>
      </c>
      <c r="FA220">
        <v>-12.108</v>
      </c>
      <c r="FB220">
        <v>15</v>
      </c>
      <c r="FC220">
        <v>0</v>
      </c>
      <c r="FD220" t="s">
        <v>422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0.4527313</v>
      </c>
      <c r="FQ220">
        <v>-0.08842637593985</v>
      </c>
      <c r="FR220">
        <v>0.0304181616293622</v>
      </c>
      <c r="FS220">
        <v>1</v>
      </c>
      <c r="FT220">
        <v>568.702941176471</v>
      </c>
      <c r="FU220">
        <v>13.5446905982775</v>
      </c>
      <c r="FV220">
        <v>5.65823113567969</v>
      </c>
      <c r="FW220">
        <v>-1</v>
      </c>
      <c r="FX220">
        <v>0.1764845</v>
      </c>
      <c r="FY220">
        <v>0.0616790977443612</v>
      </c>
      <c r="FZ220">
        <v>0.00601115372037681</v>
      </c>
      <c r="GA220">
        <v>1</v>
      </c>
      <c r="GB220">
        <v>2</v>
      </c>
      <c r="GC220">
        <v>2</v>
      </c>
      <c r="GD220" t="s">
        <v>423</v>
      </c>
      <c r="GE220">
        <v>3.13297</v>
      </c>
      <c r="GF220">
        <v>2.71008</v>
      </c>
      <c r="GG220">
        <v>0.0895164</v>
      </c>
      <c r="GH220">
        <v>0.0899064</v>
      </c>
      <c r="GI220">
        <v>0.10346</v>
      </c>
      <c r="GJ220">
        <v>0.103533</v>
      </c>
      <c r="GK220">
        <v>34307.8</v>
      </c>
      <c r="GL220">
        <v>36742.6</v>
      </c>
      <c r="GM220">
        <v>34090.6</v>
      </c>
      <c r="GN220">
        <v>36552.6</v>
      </c>
      <c r="GO220">
        <v>43153.8</v>
      </c>
      <c r="GP220">
        <v>47030.7</v>
      </c>
      <c r="GQ220">
        <v>53173.1</v>
      </c>
      <c r="GR220">
        <v>58412.1</v>
      </c>
      <c r="GS220">
        <v>1.95872</v>
      </c>
      <c r="GT220">
        <v>1.7758</v>
      </c>
      <c r="GU220">
        <v>0.0913627</v>
      </c>
      <c r="GV220">
        <v>0</v>
      </c>
      <c r="GW220">
        <v>28.5221</v>
      </c>
      <c r="GX220">
        <v>999.9</v>
      </c>
      <c r="GY220">
        <v>56.141</v>
      </c>
      <c r="GZ220">
        <v>31.33</v>
      </c>
      <c r="HA220">
        <v>28.5567</v>
      </c>
      <c r="HB220">
        <v>54.6206</v>
      </c>
      <c r="HC220">
        <v>47.7404</v>
      </c>
      <c r="HD220">
        <v>1</v>
      </c>
      <c r="HE220">
        <v>0.047533</v>
      </c>
      <c r="HF220">
        <v>-1.56597</v>
      </c>
      <c r="HG220">
        <v>20.125</v>
      </c>
      <c r="HH220">
        <v>5.19887</v>
      </c>
      <c r="HI220">
        <v>12.0047</v>
      </c>
      <c r="HJ220">
        <v>4.9756</v>
      </c>
      <c r="HK220">
        <v>3.294</v>
      </c>
      <c r="HL220">
        <v>9999</v>
      </c>
      <c r="HM220">
        <v>9999</v>
      </c>
      <c r="HN220">
        <v>58.4</v>
      </c>
      <c r="HO220">
        <v>9999</v>
      </c>
      <c r="HP220">
        <v>1.86325</v>
      </c>
      <c r="HQ220">
        <v>1.86813</v>
      </c>
      <c r="HR220">
        <v>1.86784</v>
      </c>
      <c r="HS220">
        <v>1.86905</v>
      </c>
      <c r="HT220">
        <v>1.86988</v>
      </c>
      <c r="HU220">
        <v>1.86591</v>
      </c>
      <c r="HV220">
        <v>1.86703</v>
      </c>
      <c r="HW220">
        <v>1.86844</v>
      </c>
      <c r="HX220">
        <v>5</v>
      </c>
      <c r="HY220">
        <v>0</v>
      </c>
      <c r="HZ220">
        <v>0</v>
      </c>
      <c r="IA220">
        <v>0</v>
      </c>
      <c r="IB220" t="s">
        <v>424</v>
      </c>
      <c r="IC220" t="s">
        <v>425</v>
      </c>
      <c r="ID220" t="s">
        <v>426</v>
      </c>
      <c r="IE220" t="s">
        <v>426</v>
      </c>
      <c r="IF220" t="s">
        <v>426</v>
      </c>
      <c r="IG220" t="s">
        <v>426</v>
      </c>
      <c r="IH220">
        <v>0</v>
      </c>
      <c r="II220">
        <v>100</v>
      </c>
      <c r="IJ220">
        <v>100</v>
      </c>
      <c r="IK220">
        <v>1.992</v>
      </c>
      <c r="IL220">
        <v>0.3619</v>
      </c>
      <c r="IM220">
        <v>0.597718743632158</v>
      </c>
      <c r="IN220">
        <v>0.00361529761911597</v>
      </c>
      <c r="IO220">
        <v>-7.80012915215668e-07</v>
      </c>
      <c r="IP220">
        <v>2.42927914842525e-10</v>
      </c>
      <c r="IQ220">
        <v>-0.106260553314027</v>
      </c>
      <c r="IR220">
        <v>-0.0164637104937544</v>
      </c>
      <c r="IS220">
        <v>0.00201699861531707</v>
      </c>
      <c r="IT220">
        <v>-2.09568535815719e-05</v>
      </c>
      <c r="IU220">
        <v>6</v>
      </c>
      <c r="IV220">
        <v>2070</v>
      </c>
      <c r="IW220">
        <v>1</v>
      </c>
      <c r="IX220">
        <v>30</v>
      </c>
      <c r="IY220">
        <v>29321246.9</v>
      </c>
      <c r="IZ220">
        <v>29321246.9</v>
      </c>
      <c r="JA220">
        <v>0.993652</v>
      </c>
      <c r="JB220">
        <v>2.64893</v>
      </c>
      <c r="JC220">
        <v>1.54785</v>
      </c>
      <c r="JD220">
        <v>2.31079</v>
      </c>
      <c r="JE220">
        <v>1.64673</v>
      </c>
      <c r="JF220">
        <v>2.24487</v>
      </c>
      <c r="JG220">
        <v>34.4408</v>
      </c>
      <c r="JH220">
        <v>24.2101</v>
      </c>
      <c r="JI220">
        <v>18</v>
      </c>
      <c r="JJ220">
        <v>505.739</v>
      </c>
      <c r="JK220">
        <v>389.932</v>
      </c>
      <c r="JL220">
        <v>31.2305</v>
      </c>
      <c r="JM220">
        <v>27.9926</v>
      </c>
      <c r="JN220">
        <v>29.9999</v>
      </c>
      <c r="JO220">
        <v>27.9989</v>
      </c>
      <c r="JP220">
        <v>27.9527</v>
      </c>
      <c r="JQ220">
        <v>19.9041</v>
      </c>
      <c r="JR220">
        <v>19.7216</v>
      </c>
      <c r="JS220">
        <v>18.654</v>
      </c>
      <c r="JT220">
        <v>31.2218</v>
      </c>
      <c r="JU220">
        <v>420</v>
      </c>
      <c r="JV220">
        <v>23.8748</v>
      </c>
      <c r="JW220">
        <v>96.6633</v>
      </c>
      <c r="JX220">
        <v>94.6447</v>
      </c>
    </row>
    <row r="221" spans="1:284">
      <c r="A221">
        <v>205</v>
      </c>
      <c r="B221">
        <v>1759274814</v>
      </c>
      <c r="C221">
        <v>3276</v>
      </c>
      <c r="D221" t="s">
        <v>841</v>
      </c>
      <c r="E221" t="s">
        <v>842</v>
      </c>
      <c r="F221">
        <v>5</v>
      </c>
      <c r="G221" t="s">
        <v>792</v>
      </c>
      <c r="H221" t="s">
        <v>419</v>
      </c>
      <c r="I221">
        <v>1759274811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(DN221+(U221+2*0.95*5.67E-8*(((DN221+$B$7)+273)^4-(DN221+273)^4)-44100*J221)/(1.84*29.3*R221+8*0.95*5.67E-8*(DN221+273)^3))</f>
        <v>0</v>
      </c>
      <c r="W221">
        <f>($C$7*DO221+$D$7*DP221+$E$7*V221)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2*0.95*5.67E-8*(((DN221+$B$7)+273)^4-(W221+273)^4)</f>
        <v>0</v>
      </c>
      <c r="AF221">
        <f>U221+AE221+AC221+AD221</f>
        <v>0</v>
      </c>
      <c r="AG221">
        <v>0</v>
      </c>
      <c r="AH221">
        <v>0</v>
      </c>
      <c r="AI221">
        <f>IF(AG221*$H$13&gt;=AK221,1.0,(AK221/(AK221-AG221*$H$13)))</f>
        <v>0</v>
      </c>
      <c r="AJ221">
        <f>(AI221-1)*100</f>
        <v>0</v>
      </c>
      <c r="AK221">
        <f>MAX(0,($B$13+$C$13*DS221)/(1+$D$13*DS221)*DL221/(DN221+273)*$E$13)</f>
        <v>0</v>
      </c>
      <c r="AL221" t="s">
        <v>420</v>
      </c>
      <c r="AM221" t="s">
        <v>420</v>
      </c>
      <c r="AN221">
        <v>0</v>
      </c>
      <c r="AO221">
        <v>0</v>
      </c>
      <c r="AP221">
        <f>1-AN221/AO221</f>
        <v>0</v>
      </c>
      <c r="AQ221">
        <v>0</v>
      </c>
      <c r="AR221" t="s">
        <v>420</v>
      </c>
      <c r="AS221" t="s">
        <v>420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420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$B$11*DT221+$C$11*DU221+$F$11*EF221*(1-EI221)</f>
        <v>0</v>
      </c>
      <c r="CW221">
        <f>CV221*CX221</f>
        <v>0</v>
      </c>
      <c r="CX221">
        <f>($B$11*$D$9+$C$11*$D$9+$F$11*((ES221+EK221)/MAX(ES221+EK221+ET221, 0.1)*$I$9+ET221/MAX(ES221+EK221+ET221, 0.1)*$J$9))/($B$11+$C$11+$F$11)</f>
        <v>0</v>
      </c>
      <c r="CY221">
        <f>($B$11*$K$9+$C$11*$K$9+$F$11*((ES221+EK221)/MAX(ES221+EK221+ET221, 0.1)*$P$9+ET221/MAX(ES221+EK221+ET221, 0.1)*$Q$9))/($B$11+$C$11+$F$11)</f>
        <v>0</v>
      </c>
      <c r="CZ221">
        <v>4.38</v>
      </c>
      <c r="DA221">
        <v>0.5</v>
      </c>
      <c r="DB221" t="s">
        <v>421</v>
      </c>
      <c r="DC221">
        <v>2</v>
      </c>
      <c r="DD221">
        <v>1759274811</v>
      </c>
      <c r="DE221">
        <v>420.468333333333</v>
      </c>
      <c r="DF221">
        <v>420.008333333333</v>
      </c>
      <c r="DG221">
        <v>24.1639333333333</v>
      </c>
      <c r="DH221">
        <v>23.9692666666667</v>
      </c>
      <c r="DI221">
        <v>418.476333333333</v>
      </c>
      <c r="DJ221">
        <v>23.8019333333333</v>
      </c>
      <c r="DK221">
        <v>500.015666666667</v>
      </c>
      <c r="DL221">
        <v>90.3693666666667</v>
      </c>
      <c r="DM221">
        <v>0.0319965666666667</v>
      </c>
      <c r="DN221">
        <v>30.3854666666667</v>
      </c>
      <c r="DO221">
        <v>30.0114333333333</v>
      </c>
      <c r="DP221">
        <v>999.9</v>
      </c>
      <c r="DQ221">
        <v>0</v>
      </c>
      <c r="DR221">
        <v>0</v>
      </c>
      <c r="DS221">
        <v>9995.86</v>
      </c>
      <c r="DT221">
        <v>0</v>
      </c>
      <c r="DU221">
        <v>0.330984</v>
      </c>
      <c r="DV221">
        <v>0.459564333333333</v>
      </c>
      <c r="DW221">
        <v>430.88</v>
      </c>
      <c r="DX221">
        <v>430.323333333333</v>
      </c>
      <c r="DY221">
        <v>0.194630333333333</v>
      </c>
      <c r="DZ221">
        <v>420.008333333333</v>
      </c>
      <c r="EA221">
        <v>23.9692666666667</v>
      </c>
      <c r="EB221">
        <v>2.18368</v>
      </c>
      <c r="EC221">
        <v>2.16609</v>
      </c>
      <c r="ED221">
        <v>18.8430666666667</v>
      </c>
      <c r="EE221">
        <v>18.7136666666667</v>
      </c>
      <c r="EF221">
        <v>0.00500059</v>
      </c>
      <c r="EG221">
        <v>0</v>
      </c>
      <c r="EH221">
        <v>0</v>
      </c>
      <c r="EI221">
        <v>0</v>
      </c>
      <c r="EJ221">
        <v>570.1</v>
      </c>
      <c r="EK221">
        <v>0.00500059</v>
      </c>
      <c r="EL221">
        <v>-11.4333333333333</v>
      </c>
      <c r="EM221">
        <v>-1.06666666666667</v>
      </c>
      <c r="EN221">
        <v>35.6663333333333</v>
      </c>
      <c r="EO221">
        <v>38.625</v>
      </c>
      <c r="EP221">
        <v>36.937</v>
      </c>
      <c r="EQ221">
        <v>38.6873333333333</v>
      </c>
      <c r="ER221">
        <v>37.8956666666667</v>
      </c>
      <c r="ES221">
        <v>0</v>
      </c>
      <c r="ET221">
        <v>0</v>
      </c>
      <c r="EU221">
        <v>0</v>
      </c>
      <c r="EV221">
        <v>1759274798.3</v>
      </c>
      <c r="EW221">
        <v>0</v>
      </c>
      <c r="EX221">
        <v>569.212</v>
      </c>
      <c r="EY221">
        <v>16.6230771676785</v>
      </c>
      <c r="EZ221">
        <v>10.9000000388195</v>
      </c>
      <c r="FA221">
        <v>-12.596</v>
      </c>
      <c r="FB221">
        <v>15</v>
      </c>
      <c r="FC221">
        <v>0</v>
      </c>
      <c r="FD221" t="s">
        <v>422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0.45031885</v>
      </c>
      <c r="FQ221">
        <v>-0.0105290075187966</v>
      </c>
      <c r="FR221">
        <v>0.0286026782229829</v>
      </c>
      <c r="FS221">
        <v>1</v>
      </c>
      <c r="FT221">
        <v>568.985294117647</v>
      </c>
      <c r="FU221">
        <v>17.0466004204015</v>
      </c>
      <c r="FV221">
        <v>5.69974882588704</v>
      </c>
      <c r="FW221">
        <v>-1</v>
      </c>
      <c r="FX221">
        <v>0.17943995</v>
      </c>
      <c r="FY221">
        <v>0.077399323308271</v>
      </c>
      <c r="FZ221">
        <v>0.00788905685411761</v>
      </c>
      <c r="GA221">
        <v>1</v>
      </c>
      <c r="GB221">
        <v>2</v>
      </c>
      <c r="GC221">
        <v>2</v>
      </c>
      <c r="GD221" t="s">
        <v>423</v>
      </c>
      <c r="GE221">
        <v>3.13313</v>
      </c>
      <c r="GF221">
        <v>2.7098</v>
      </c>
      <c r="GG221">
        <v>0.0895145</v>
      </c>
      <c r="GH221">
        <v>0.0898984</v>
      </c>
      <c r="GI221">
        <v>0.103454</v>
      </c>
      <c r="GJ221">
        <v>0.103502</v>
      </c>
      <c r="GK221">
        <v>34307.8</v>
      </c>
      <c r="GL221">
        <v>36743</v>
      </c>
      <c r="GM221">
        <v>34090.5</v>
      </c>
      <c r="GN221">
        <v>36552.7</v>
      </c>
      <c r="GO221">
        <v>43154.1</v>
      </c>
      <c r="GP221">
        <v>47032.5</v>
      </c>
      <c r="GQ221">
        <v>53173.2</v>
      </c>
      <c r="GR221">
        <v>58412.2</v>
      </c>
      <c r="GS221">
        <v>1.95882</v>
      </c>
      <c r="GT221">
        <v>1.7757</v>
      </c>
      <c r="GU221">
        <v>0.0911579</v>
      </c>
      <c r="GV221">
        <v>0</v>
      </c>
      <c r="GW221">
        <v>28.5233</v>
      </c>
      <c r="GX221">
        <v>999.9</v>
      </c>
      <c r="GY221">
        <v>56.141</v>
      </c>
      <c r="GZ221">
        <v>31.32</v>
      </c>
      <c r="HA221">
        <v>28.5412</v>
      </c>
      <c r="HB221">
        <v>54.8106</v>
      </c>
      <c r="HC221">
        <v>48.0609</v>
      </c>
      <c r="HD221">
        <v>1</v>
      </c>
      <c r="HE221">
        <v>0.0475762</v>
      </c>
      <c r="HF221">
        <v>-1.5822</v>
      </c>
      <c r="HG221">
        <v>20.1249</v>
      </c>
      <c r="HH221">
        <v>5.19902</v>
      </c>
      <c r="HI221">
        <v>12.0047</v>
      </c>
      <c r="HJ221">
        <v>4.97565</v>
      </c>
      <c r="HK221">
        <v>3.294</v>
      </c>
      <c r="HL221">
        <v>9999</v>
      </c>
      <c r="HM221">
        <v>9999</v>
      </c>
      <c r="HN221">
        <v>58.4</v>
      </c>
      <c r="HO221">
        <v>9999</v>
      </c>
      <c r="HP221">
        <v>1.86325</v>
      </c>
      <c r="HQ221">
        <v>1.86813</v>
      </c>
      <c r="HR221">
        <v>1.86784</v>
      </c>
      <c r="HS221">
        <v>1.86905</v>
      </c>
      <c r="HT221">
        <v>1.86985</v>
      </c>
      <c r="HU221">
        <v>1.8659</v>
      </c>
      <c r="HV221">
        <v>1.86705</v>
      </c>
      <c r="HW221">
        <v>1.86844</v>
      </c>
      <c r="HX221">
        <v>5</v>
      </c>
      <c r="HY221">
        <v>0</v>
      </c>
      <c r="HZ221">
        <v>0</v>
      </c>
      <c r="IA221">
        <v>0</v>
      </c>
      <c r="IB221" t="s">
        <v>424</v>
      </c>
      <c r="IC221" t="s">
        <v>425</v>
      </c>
      <c r="ID221" t="s">
        <v>426</v>
      </c>
      <c r="IE221" t="s">
        <v>426</v>
      </c>
      <c r="IF221" t="s">
        <v>426</v>
      </c>
      <c r="IG221" t="s">
        <v>426</v>
      </c>
      <c r="IH221">
        <v>0</v>
      </c>
      <c r="II221">
        <v>100</v>
      </c>
      <c r="IJ221">
        <v>100</v>
      </c>
      <c r="IK221">
        <v>1.992</v>
      </c>
      <c r="IL221">
        <v>0.3618</v>
      </c>
      <c r="IM221">
        <v>0.597718743632158</v>
      </c>
      <c r="IN221">
        <v>0.00361529761911597</v>
      </c>
      <c r="IO221">
        <v>-7.80012915215668e-07</v>
      </c>
      <c r="IP221">
        <v>2.42927914842525e-10</v>
      </c>
      <c r="IQ221">
        <v>-0.106260553314027</v>
      </c>
      <c r="IR221">
        <v>-0.0164637104937544</v>
      </c>
      <c r="IS221">
        <v>0.00201699861531707</v>
      </c>
      <c r="IT221">
        <v>-2.09568535815719e-05</v>
      </c>
      <c r="IU221">
        <v>6</v>
      </c>
      <c r="IV221">
        <v>2070</v>
      </c>
      <c r="IW221">
        <v>1</v>
      </c>
      <c r="IX221">
        <v>30</v>
      </c>
      <c r="IY221">
        <v>29321246.9</v>
      </c>
      <c r="IZ221">
        <v>29321246.9</v>
      </c>
      <c r="JA221">
        <v>0.993652</v>
      </c>
      <c r="JB221">
        <v>2.63794</v>
      </c>
      <c r="JC221">
        <v>1.54785</v>
      </c>
      <c r="JD221">
        <v>2.31079</v>
      </c>
      <c r="JE221">
        <v>1.64551</v>
      </c>
      <c r="JF221">
        <v>2.37305</v>
      </c>
      <c r="JG221">
        <v>34.4408</v>
      </c>
      <c r="JH221">
        <v>24.2188</v>
      </c>
      <c r="JI221">
        <v>18</v>
      </c>
      <c r="JJ221">
        <v>505.798</v>
      </c>
      <c r="JK221">
        <v>389.874</v>
      </c>
      <c r="JL221">
        <v>31.222</v>
      </c>
      <c r="JM221">
        <v>27.9917</v>
      </c>
      <c r="JN221">
        <v>29.9999</v>
      </c>
      <c r="JO221">
        <v>27.998</v>
      </c>
      <c r="JP221">
        <v>27.9519</v>
      </c>
      <c r="JQ221">
        <v>19.906</v>
      </c>
      <c r="JR221">
        <v>19.7216</v>
      </c>
      <c r="JS221">
        <v>18.654</v>
      </c>
      <c r="JT221">
        <v>31.2103</v>
      </c>
      <c r="JU221">
        <v>420</v>
      </c>
      <c r="JV221">
        <v>23.8724</v>
      </c>
      <c r="JW221">
        <v>96.6633</v>
      </c>
      <c r="JX221">
        <v>94.6449</v>
      </c>
    </row>
    <row r="222" spans="1:284">
      <c r="A222">
        <v>206</v>
      </c>
      <c r="B222">
        <v>1759274816</v>
      </c>
      <c r="C222">
        <v>3278</v>
      </c>
      <c r="D222" t="s">
        <v>843</v>
      </c>
      <c r="E222" t="s">
        <v>844</v>
      </c>
      <c r="F222">
        <v>5</v>
      </c>
      <c r="G222" t="s">
        <v>792</v>
      </c>
      <c r="H222" t="s">
        <v>419</v>
      </c>
      <c r="I222">
        <v>1759274813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(DN222+(U222+2*0.95*5.67E-8*(((DN222+$B$7)+273)^4-(DN222+273)^4)-44100*J222)/(1.84*29.3*R222+8*0.95*5.67E-8*(DN222+273)^3))</f>
        <v>0</v>
      </c>
      <c r="W222">
        <f>($C$7*DO222+$D$7*DP222+$E$7*V222)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2*0.95*5.67E-8*(((DN222+$B$7)+273)^4-(W222+273)^4)</f>
        <v>0</v>
      </c>
      <c r="AF222">
        <f>U222+AE222+AC222+AD222</f>
        <v>0</v>
      </c>
      <c r="AG222">
        <v>0</v>
      </c>
      <c r="AH222">
        <v>0</v>
      </c>
      <c r="AI222">
        <f>IF(AG222*$H$13&gt;=AK222,1.0,(AK222/(AK222-AG222*$H$13)))</f>
        <v>0</v>
      </c>
      <c r="AJ222">
        <f>(AI222-1)*100</f>
        <v>0</v>
      </c>
      <c r="AK222">
        <f>MAX(0,($B$13+$C$13*DS222)/(1+$D$13*DS222)*DL222/(DN222+273)*$E$13)</f>
        <v>0</v>
      </c>
      <c r="AL222" t="s">
        <v>420</v>
      </c>
      <c r="AM222" t="s">
        <v>420</v>
      </c>
      <c r="AN222">
        <v>0</v>
      </c>
      <c r="AO222">
        <v>0</v>
      </c>
      <c r="AP222">
        <f>1-AN222/AO222</f>
        <v>0</v>
      </c>
      <c r="AQ222">
        <v>0</v>
      </c>
      <c r="AR222" t="s">
        <v>420</v>
      </c>
      <c r="AS222" t="s">
        <v>420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420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$B$11*DT222+$C$11*DU222+$F$11*EF222*(1-EI222)</f>
        <v>0</v>
      </c>
      <c r="CW222">
        <f>CV222*CX222</f>
        <v>0</v>
      </c>
      <c r="CX222">
        <f>($B$11*$D$9+$C$11*$D$9+$F$11*((ES222+EK222)/MAX(ES222+EK222+ET222, 0.1)*$I$9+ET222/MAX(ES222+EK222+ET222, 0.1)*$J$9))/($B$11+$C$11+$F$11)</f>
        <v>0</v>
      </c>
      <c r="CY222">
        <f>($B$11*$K$9+$C$11*$K$9+$F$11*((ES222+EK222)/MAX(ES222+EK222+ET222, 0.1)*$P$9+ET222/MAX(ES222+EK222+ET222, 0.1)*$Q$9))/($B$11+$C$11+$F$11)</f>
        <v>0</v>
      </c>
      <c r="CZ222">
        <v>4.38</v>
      </c>
      <c r="DA222">
        <v>0.5</v>
      </c>
      <c r="DB222" t="s">
        <v>421</v>
      </c>
      <c r="DC222">
        <v>2</v>
      </c>
      <c r="DD222">
        <v>1759274813</v>
      </c>
      <c r="DE222">
        <v>420.442666666667</v>
      </c>
      <c r="DF222">
        <v>419.964666666667</v>
      </c>
      <c r="DG222">
        <v>24.1616</v>
      </c>
      <c r="DH222">
        <v>23.9593</v>
      </c>
      <c r="DI222">
        <v>418.450666666667</v>
      </c>
      <c r="DJ222">
        <v>23.7997333333333</v>
      </c>
      <c r="DK222">
        <v>500.014</v>
      </c>
      <c r="DL222">
        <v>90.3700333333333</v>
      </c>
      <c r="DM222">
        <v>0.0317947</v>
      </c>
      <c r="DN222">
        <v>30.3848333333333</v>
      </c>
      <c r="DO222">
        <v>30.0106666666667</v>
      </c>
      <c r="DP222">
        <v>999.9</v>
      </c>
      <c r="DQ222">
        <v>0</v>
      </c>
      <c r="DR222">
        <v>0</v>
      </c>
      <c r="DS222">
        <v>10005.4266666667</v>
      </c>
      <c r="DT222">
        <v>0</v>
      </c>
      <c r="DU222">
        <v>0.330984</v>
      </c>
      <c r="DV222">
        <v>0.477691666666667</v>
      </c>
      <c r="DW222">
        <v>430.852666666667</v>
      </c>
      <c r="DX222">
        <v>430.274</v>
      </c>
      <c r="DY222">
        <v>0.202285666666667</v>
      </c>
      <c r="DZ222">
        <v>419.964666666667</v>
      </c>
      <c r="EA222">
        <v>23.9593</v>
      </c>
      <c r="EB222">
        <v>2.18348666666667</v>
      </c>
      <c r="EC222">
        <v>2.16520333333333</v>
      </c>
      <c r="ED222">
        <v>18.8416333333333</v>
      </c>
      <c r="EE222">
        <v>18.7071333333333</v>
      </c>
      <c r="EF222">
        <v>0.00500059</v>
      </c>
      <c r="EG222">
        <v>0</v>
      </c>
      <c r="EH222">
        <v>0</v>
      </c>
      <c r="EI222">
        <v>0</v>
      </c>
      <c r="EJ222">
        <v>566.9</v>
      </c>
      <c r="EK222">
        <v>0.00500059</v>
      </c>
      <c r="EL222">
        <v>-9.9</v>
      </c>
      <c r="EM222">
        <v>-1.03333333333333</v>
      </c>
      <c r="EN222">
        <v>35.6456666666667</v>
      </c>
      <c r="EO222">
        <v>38.604</v>
      </c>
      <c r="EP222">
        <v>36.9163333333333</v>
      </c>
      <c r="EQ222">
        <v>38.6456666666667</v>
      </c>
      <c r="ER222">
        <v>37.875</v>
      </c>
      <c r="ES222">
        <v>0</v>
      </c>
      <c r="ET222">
        <v>0</v>
      </c>
      <c r="EU222">
        <v>0</v>
      </c>
      <c r="EV222">
        <v>1759274800.1</v>
      </c>
      <c r="EW222">
        <v>0</v>
      </c>
      <c r="EX222">
        <v>568.996153846154</v>
      </c>
      <c r="EY222">
        <v>4.94700883768783</v>
      </c>
      <c r="EZ222">
        <v>10.5128205450068</v>
      </c>
      <c r="FA222">
        <v>-11.9884615384615</v>
      </c>
      <c r="FB222">
        <v>15</v>
      </c>
      <c r="FC222">
        <v>0</v>
      </c>
      <c r="FD222" t="s">
        <v>422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0.4513717</v>
      </c>
      <c r="FQ222">
        <v>0.110809353383459</v>
      </c>
      <c r="FR222">
        <v>0.0301442519580434</v>
      </c>
      <c r="FS222">
        <v>1</v>
      </c>
      <c r="FT222">
        <v>569.105882352941</v>
      </c>
      <c r="FU222">
        <v>7.82887706973062</v>
      </c>
      <c r="FV222">
        <v>5.70345309112206</v>
      </c>
      <c r="FW222">
        <v>-1</v>
      </c>
      <c r="FX222">
        <v>0.1831383</v>
      </c>
      <c r="FY222">
        <v>0.100976210526316</v>
      </c>
      <c r="FZ222">
        <v>0.0105119304844543</v>
      </c>
      <c r="GA222">
        <v>0</v>
      </c>
      <c r="GB222">
        <v>1</v>
      </c>
      <c r="GC222">
        <v>2</v>
      </c>
      <c r="GD222" t="s">
        <v>457</v>
      </c>
      <c r="GE222">
        <v>3.13306</v>
      </c>
      <c r="GF222">
        <v>2.70961</v>
      </c>
      <c r="GG222">
        <v>0.0895119</v>
      </c>
      <c r="GH222">
        <v>0.0899009</v>
      </c>
      <c r="GI222">
        <v>0.103441</v>
      </c>
      <c r="GJ222">
        <v>0.103491</v>
      </c>
      <c r="GK222">
        <v>34308</v>
      </c>
      <c r="GL222">
        <v>36742.9</v>
      </c>
      <c r="GM222">
        <v>34090.7</v>
      </c>
      <c r="GN222">
        <v>36552.6</v>
      </c>
      <c r="GO222">
        <v>43154.9</v>
      </c>
      <c r="GP222">
        <v>47033.1</v>
      </c>
      <c r="GQ222">
        <v>53173.5</v>
      </c>
      <c r="GR222">
        <v>58412.2</v>
      </c>
      <c r="GS222">
        <v>1.95875</v>
      </c>
      <c r="GT222">
        <v>1.77585</v>
      </c>
      <c r="GU222">
        <v>0.0914559</v>
      </c>
      <c r="GV222">
        <v>0</v>
      </c>
      <c r="GW222">
        <v>28.524</v>
      </c>
      <c r="GX222">
        <v>999.9</v>
      </c>
      <c r="GY222">
        <v>56.141</v>
      </c>
      <c r="GZ222">
        <v>31.32</v>
      </c>
      <c r="HA222">
        <v>28.5426</v>
      </c>
      <c r="HB222">
        <v>54.7306</v>
      </c>
      <c r="HC222">
        <v>47.7163</v>
      </c>
      <c r="HD222">
        <v>1</v>
      </c>
      <c r="HE222">
        <v>0.0475534</v>
      </c>
      <c r="HF222">
        <v>-1.57933</v>
      </c>
      <c r="HG222">
        <v>20.1249</v>
      </c>
      <c r="HH222">
        <v>5.19887</v>
      </c>
      <c r="HI222">
        <v>12.0043</v>
      </c>
      <c r="HJ222">
        <v>4.97565</v>
      </c>
      <c r="HK222">
        <v>3.294</v>
      </c>
      <c r="HL222">
        <v>9999</v>
      </c>
      <c r="HM222">
        <v>9999</v>
      </c>
      <c r="HN222">
        <v>58.4</v>
      </c>
      <c r="HO222">
        <v>9999</v>
      </c>
      <c r="HP222">
        <v>1.86325</v>
      </c>
      <c r="HQ222">
        <v>1.86813</v>
      </c>
      <c r="HR222">
        <v>1.86784</v>
      </c>
      <c r="HS222">
        <v>1.86905</v>
      </c>
      <c r="HT222">
        <v>1.86984</v>
      </c>
      <c r="HU222">
        <v>1.86593</v>
      </c>
      <c r="HV222">
        <v>1.86703</v>
      </c>
      <c r="HW222">
        <v>1.86843</v>
      </c>
      <c r="HX222">
        <v>5</v>
      </c>
      <c r="HY222">
        <v>0</v>
      </c>
      <c r="HZ222">
        <v>0</v>
      </c>
      <c r="IA222">
        <v>0</v>
      </c>
      <c r="IB222" t="s">
        <v>424</v>
      </c>
      <c r="IC222" t="s">
        <v>425</v>
      </c>
      <c r="ID222" t="s">
        <v>426</v>
      </c>
      <c r="IE222" t="s">
        <v>426</v>
      </c>
      <c r="IF222" t="s">
        <v>426</v>
      </c>
      <c r="IG222" t="s">
        <v>426</v>
      </c>
      <c r="IH222">
        <v>0</v>
      </c>
      <c r="II222">
        <v>100</v>
      </c>
      <c r="IJ222">
        <v>100</v>
      </c>
      <c r="IK222">
        <v>1.992</v>
      </c>
      <c r="IL222">
        <v>0.3616</v>
      </c>
      <c r="IM222">
        <v>0.597718743632158</v>
      </c>
      <c r="IN222">
        <v>0.00361529761911597</v>
      </c>
      <c r="IO222">
        <v>-7.80012915215668e-07</v>
      </c>
      <c r="IP222">
        <v>2.42927914842525e-10</v>
      </c>
      <c r="IQ222">
        <v>-0.106260553314027</v>
      </c>
      <c r="IR222">
        <v>-0.0164637104937544</v>
      </c>
      <c r="IS222">
        <v>0.00201699861531707</v>
      </c>
      <c r="IT222">
        <v>-2.09568535815719e-05</v>
      </c>
      <c r="IU222">
        <v>6</v>
      </c>
      <c r="IV222">
        <v>2070</v>
      </c>
      <c r="IW222">
        <v>1</v>
      </c>
      <c r="IX222">
        <v>30</v>
      </c>
      <c r="IY222">
        <v>29321246.9</v>
      </c>
      <c r="IZ222">
        <v>29321246.9</v>
      </c>
      <c r="JA222">
        <v>0.993652</v>
      </c>
      <c r="JB222">
        <v>2.64771</v>
      </c>
      <c r="JC222">
        <v>1.54785</v>
      </c>
      <c r="JD222">
        <v>2.31079</v>
      </c>
      <c r="JE222">
        <v>1.64673</v>
      </c>
      <c r="JF222">
        <v>2.2583</v>
      </c>
      <c r="JG222">
        <v>34.4408</v>
      </c>
      <c r="JH222">
        <v>24.2101</v>
      </c>
      <c r="JI222">
        <v>18</v>
      </c>
      <c r="JJ222">
        <v>505.738</v>
      </c>
      <c r="JK222">
        <v>389.946</v>
      </c>
      <c r="JL222">
        <v>31.2158</v>
      </c>
      <c r="JM222">
        <v>27.9908</v>
      </c>
      <c r="JN222">
        <v>29.9999</v>
      </c>
      <c r="JO222">
        <v>27.9968</v>
      </c>
      <c r="JP222">
        <v>27.9508</v>
      </c>
      <c r="JQ222">
        <v>19.9051</v>
      </c>
      <c r="JR222">
        <v>19.7216</v>
      </c>
      <c r="JS222">
        <v>18.654</v>
      </c>
      <c r="JT222">
        <v>31.2103</v>
      </c>
      <c r="JU222">
        <v>420</v>
      </c>
      <c r="JV222">
        <v>23.8714</v>
      </c>
      <c r="JW222">
        <v>96.6637</v>
      </c>
      <c r="JX222">
        <v>94.6449</v>
      </c>
    </row>
    <row r="223" spans="1:284">
      <c r="A223">
        <v>207</v>
      </c>
      <c r="B223">
        <v>1759274818</v>
      </c>
      <c r="C223">
        <v>3280</v>
      </c>
      <c r="D223" t="s">
        <v>845</v>
      </c>
      <c r="E223" t="s">
        <v>846</v>
      </c>
      <c r="F223">
        <v>5</v>
      </c>
      <c r="G223" t="s">
        <v>792</v>
      </c>
      <c r="H223" t="s">
        <v>419</v>
      </c>
      <c r="I223">
        <v>1759274815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(DN223+(U223+2*0.95*5.67E-8*(((DN223+$B$7)+273)^4-(DN223+273)^4)-44100*J223)/(1.84*29.3*R223+8*0.95*5.67E-8*(DN223+273)^3))</f>
        <v>0</v>
      </c>
      <c r="W223">
        <f>($C$7*DO223+$D$7*DP223+$E$7*V223)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2*0.95*5.67E-8*(((DN223+$B$7)+273)^4-(W223+273)^4)</f>
        <v>0</v>
      </c>
      <c r="AF223">
        <f>U223+AE223+AC223+AD223</f>
        <v>0</v>
      </c>
      <c r="AG223">
        <v>0</v>
      </c>
      <c r="AH223">
        <v>0</v>
      </c>
      <c r="AI223">
        <f>IF(AG223*$H$13&gt;=AK223,1.0,(AK223/(AK223-AG223*$H$13)))</f>
        <v>0</v>
      </c>
      <c r="AJ223">
        <f>(AI223-1)*100</f>
        <v>0</v>
      </c>
      <c r="AK223">
        <f>MAX(0,($B$13+$C$13*DS223)/(1+$D$13*DS223)*DL223/(DN223+273)*$E$13)</f>
        <v>0</v>
      </c>
      <c r="AL223" t="s">
        <v>420</v>
      </c>
      <c r="AM223" t="s">
        <v>420</v>
      </c>
      <c r="AN223">
        <v>0</v>
      </c>
      <c r="AO223">
        <v>0</v>
      </c>
      <c r="AP223">
        <f>1-AN223/AO223</f>
        <v>0</v>
      </c>
      <c r="AQ223">
        <v>0</v>
      </c>
      <c r="AR223" t="s">
        <v>420</v>
      </c>
      <c r="AS223" t="s">
        <v>420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420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$B$11*DT223+$C$11*DU223+$F$11*EF223*(1-EI223)</f>
        <v>0</v>
      </c>
      <c r="CW223">
        <f>CV223*CX223</f>
        <v>0</v>
      </c>
      <c r="CX223">
        <f>($B$11*$D$9+$C$11*$D$9+$F$11*((ES223+EK223)/MAX(ES223+EK223+ET223, 0.1)*$I$9+ET223/MAX(ES223+EK223+ET223, 0.1)*$J$9))/($B$11+$C$11+$F$11)</f>
        <v>0</v>
      </c>
      <c r="CY223">
        <f>($B$11*$K$9+$C$11*$K$9+$F$11*((ES223+EK223)/MAX(ES223+EK223+ET223, 0.1)*$P$9+ET223/MAX(ES223+EK223+ET223, 0.1)*$Q$9))/($B$11+$C$11+$F$11)</f>
        <v>0</v>
      </c>
      <c r="CZ223">
        <v>4.38</v>
      </c>
      <c r="DA223">
        <v>0.5</v>
      </c>
      <c r="DB223" t="s">
        <v>421</v>
      </c>
      <c r="DC223">
        <v>2</v>
      </c>
      <c r="DD223">
        <v>1759274815</v>
      </c>
      <c r="DE223">
        <v>420.426666666667</v>
      </c>
      <c r="DF223">
        <v>419.956333333333</v>
      </c>
      <c r="DG223">
        <v>24.1581666666667</v>
      </c>
      <c r="DH223">
        <v>23.9517</v>
      </c>
      <c r="DI223">
        <v>418.434666666667</v>
      </c>
      <c r="DJ223">
        <v>23.7964333333333</v>
      </c>
      <c r="DK223">
        <v>500.061333333333</v>
      </c>
      <c r="DL223">
        <v>90.3702</v>
      </c>
      <c r="DM223">
        <v>0.0315240666666667</v>
      </c>
      <c r="DN223">
        <v>30.3845</v>
      </c>
      <c r="DO223">
        <v>30.0125</v>
      </c>
      <c r="DP223">
        <v>999.9</v>
      </c>
      <c r="DQ223">
        <v>0</v>
      </c>
      <c r="DR223">
        <v>0</v>
      </c>
      <c r="DS223">
        <v>10023.7666666667</v>
      </c>
      <c r="DT223">
        <v>0</v>
      </c>
      <c r="DU223">
        <v>0.330984</v>
      </c>
      <c r="DV223">
        <v>0.470042</v>
      </c>
      <c r="DW223">
        <v>430.834666666667</v>
      </c>
      <c r="DX223">
        <v>430.262333333333</v>
      </c>
      <c r="DY223">
        <v>0.206451333333333</v>
      </c>
      <c r="DZ223">
        <v>419.956333333333</v>
      </c>
      <c r="EA223">
        <v>23.9517</v>
      </c>
      <c r="EB223">
        <v>2.18318</v>
      </c>
      <c r="EC223">
        <v>2.16452</v>
      </c>
      <c r="ED223">
        <v>18.8394</v>
      </c>
      <c r="EE223">
        <v>18.7021</v>
      </c>
      <c r="EF223">
        <v>0.00500059</v>
      </c>
      <c r="EG223">
        <v>0</v>
      </c>
      <c r="EH223">
        <v>0</v>
      </c>
      <c r="EI223">
        <v>0</v>
      </c>
      <c r="EJ223">
        <v>568.833333333333</v>
      </c>
      <c r="EK223">
        <v>0.00500059</v>
      </c>
      <c r="EL223">
        <v>-13.9</v>
      </c>
      <c r="EM223">
        <v>-2.26666666666667</v>
      </c>
      <c r="EN223">
        <v>35.625</v>
      </c>
      <c r="EO223">
        <v>38.583</v>
      </c>
      <c r="EP223">
        <v>36.8956666666667</v>
      </c>
      <c r="EQ223">
        <v>38.604</v>
      </c>
      <c r="ER223">
        <v>37.854</v>
      </c>
      <c r="ES223">
        <v>0</v>
      </c>
      <c r="ET223">
        <v>0</v>
      </c>
      <c r="EU223">
        <v>0</v>
      </c>
      <c r="EV223">
        <v>1759274801.9</v>
      </c>
      <c r="EW223">
        <v>0</v>
      </c>
      <c r="EX223">
        <v>569.58</v>
      </c>
      <c r="EY223">
        <v>-10.461538160574</v>
      </c>
      <c r="EZ223">
        <v>14.0076925002376</v>
      </c>
      <c r="FA223">
        <v>-11.912</v>
      </c>
      <c r="FB223">
        <v>15</v>
      </c>
      <c r="FC223">
        <v>0</v>
      </c>
      <c r="FD223" t="s">
        <v>422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0.45189815</v>
      </c>
      <c r="FQ223">
        <v>0.239422421052631</v>
      </c>
      <c r="FR223">
        <v>0.0307815498054841</v>
      </c>
      <c r="FS223">
        <v>1</v>
      </c>
      <c r="FT223">
        <v>568.855882352941</v>
      </c>
      <c r="FU223">
        <v>4.16348365032002</v>
      </c>
      <c r="FV223">
        <v>5.78757244530801</v>
      </c>
      <c r="FW223">
        <v>-1</v>
      </c>
      <c r="FX223">
        <v>0.18683865</v>
      </c>
      <c r="FY223">
        <v>0.115845157894737</v>
      </c>
      <c r="FZ223">
        <v>0.0118776145343878</v>
      </c>
      <c r="GA223">
        <v>0</v>
      </c>
      <c r="GB223">
        <v>1</v>
      </c>
      <c r="GC223">
        <v>2</v>
      </c>
      <c r="GD223" t="s">
        <v>457</v>
      </c>
      <c r="GE223">
        <v>3.13316</v>
      </c>
      <c r="GF223">
        <v>2.70975</v>
      </c>
      <c r="GG223">
        <v>0.0895122</v>
      </c>
      <c r="GH223">
        <v>0.0899145</v>
      </c>
      <c r="GI223">
        <v>0.103429</v>
      </c>
      <c r="GJ223">
        <v>0.103485</v>
      </c>
      <c r="GK223">
        <v>34308.2</v>
      </c>
      <c r="GL223">
        <v>36742.5</v>
      </c>
      <c r="GM223">
        <v>34090.9</v>
      </c>
      <c r="GN223">
        <v>36552.7</v>
      </c>
      <c r="GO223">
        <v>43155.6</v>
      </c>
      <c r="GP223">
        <v>47033.5</v>
      </c>
      <c r="GQ223">
        <v>53173.6</v>
      </c>
      <c r="GR223">
        <v>58412.3</v>
      </c>
      <c r="GS223">
        <v>1.95907</v>
      </c>
      <c r="GT223">
        <v>1.77573</v>
      </c>
      <c r="GU223">
        <v>0.0917353</v>
      </c>
      <c r="GV223">
        <v>0</v>
      </c>
      <c r="GW223">
        <v>28.5252</v>
      </c>
      <c r="GX223">
        <v>999.9</v>
      </c>
      <c r="GY223">
        <v>56.141</v>
      </c>
      <c r="GZ223">
        <v>31.32</v>
      </c>
      <c r="HA223">
        <v>28.543</v>
      </c>
      <c r="HB223">
        <v>54.7706</v>
      </c>
      <c r="HC223">
        <v>48.0008</v>
      </c>
      <c r="HD223">
        <v>1</v>
      </c>
      <c r="HE223">
        <v>0.047533</v>
      </c>
      <c r="HF223">
        <v>-1.58981</v>
      </c>
      <c r="HG223">
        <v>20.1248</v>
      </c>
      <c r="HH223">
        <v>5.19872</v>
      </c>
      <c r="HI223">
        <v>12.0044</v>
      </c>
      <c r="HJ223">
        <v>4.97565</v>
      </c>
      <c r="HK223">
        <v>3.294</v>
      </c>
      <c r="HL223">
        <v>9999</v>
      </c>
      <c r="HM223">
        <v>9999</v>
      </c>
      <c r="HN223">
        <v>58.4</v>
      </c>
      <c r="HO223">
        <v>9999</v>
      </c>
      <c r="HP223">
        <v>1.86325</v>
      </c>
      <c r="HQ223">
        <v>1.86813</v>
      </c>
      <c r="HR223">
        <v>1.86784</v>
      </c>
      <c r="HS223">
        <v>1.86905</v>
      </c>
      <c r="HT223">
        <v>1.86985</v>
      </c>
      <c r="HU223">
        <v>1.86593</v>
      </c>
      <c r="HV223">
        <v>1.86702</v>
      </c>
      <c r="HW223">
        <v>1.86844</v>
      </c>
      <c r="HX223">
        <v>5</v>
      </c>
      <c r="HY223">
        <v>0</v>
      </c>
      <c r="HZ223">
        <v>0</v>
      </c>
      <c r="IA223">
        <v>0</v>
      </c>
      <c r="IB223" t="s">
        <v>424</v>
      </c>
      <c r="IC223" t="s">
        <v>425</v>
      </c>
      <c r="ID223" t="s">
        <v>426</v>
      </c>
      <c r="IE223" t="s">
        <v>426</v>
      </c>
      <c r="IF223" t="s">
        <v>426</v>
      </c>
      <c r="IG223" t="s">
        <v>426</v>
      </c>
      <c r="IH223">
        <v>0</v>
      </c>
      <c r="II223">
        <v>100</v>
      </c>
      <c r="IJ223">
        <v>100</v>
      </c>
      <c r="IK223">
        <v>1.991</v>
      </c>
      <c r="IL223">
        <v>0.3615</v>
      </c>
      <c r="IM223">
        <v>0.597718743632158</v>
      </c>
      <c r="IN223">
        <v>0.00361529761911597</v>
      </c>
      <c r="IO223">
        <v>-7.80012915215668e-07</v>
      </c>
      <c r="IP223">
        <v>2.42927914842525e-10</v>
      </c>
      <c r="IQ223">
        <v>-0.106260553314027</v>
      </c>
      <c r="IR223">
        <v>-0.0164637104937544</v>
      </c>
      <c r="IS223">
        <v>0.00201699861531707</v>
      </c>
      <c r="IT223">
        <v>-2.09568535815719e-05</v>
      </c>
      <c r="IU223">
        <v>6</v>
      </c>
      <c r="IV223">
        <v>2070</v>
      </c>
      <c r="IW223">
        <v>1</v>
      </c>
      <c r="IX223">
        <v>30</v>
      </c>
      <c r="IY223">
        <v>29321247</v>
      </c>
      <c r="IZ223">
        <v>29321247</v>
      </c>
      <c r="JA223">
        <v>0.993652</v>
      </c>
      <c r="JB223">
        <v>2.63916</v>
      </c>
      <c r="JC223">
        <v>1.54785</v>
      </c>
      <c r="JD223">
        <v>2.31079</v>
      </c>
      <c r="JE223">
        <v>1.64673</v>
      </c>
      <c r="JF223">
        <v>2.37915</v>
      </c>
      <c r="JG223">
        <v>34.4408</v>
      </c>
      <c r="JH223">
        <v>24.2188</v>
      </c>
      <c r="JI223">
        <v>18</v>
      </c>
      <c r="JJ223">
        <v>505.947</v>
      </c>
      <c r="JK223">
        <v>389.875</v>
      </c>
      <c r="JL223">
        <v>31.2099</v>
      </c>
      <c r="JM223">
        <v>27.9896</v>
      </c>
      <c r="JN223">
        <v>29.9999</v>
      </c>
      <c r="JO223">
        <v>27.9962</v>
      </c>
      <c r="JP223">
        <v>27.9502</v>
      </c>
      <c r="JQ223">
        <v>19.903</v>
      </c>
      <c r="JR223">
        <v>19.7216</v>
      </c>
      <c r="JS223">
        <v>18.654</v>
      </c>
      <c r="JT223">
        <v>31.1962</v>
      </c>
      <c r="JU223">
        <v>420</v>
      </c>
      <c r="JV223">
        <v>23.8714</v>
      </c>
      <c r="JW223">
        <v>96.6641</v>
      </c>
      <c r="JX223">
        <v>94.6451</v>
      </c>
    </row>
    <row r="224" spans="1:284">
      <c r="A224">
        <v>208</v>
      </c>
      <c r="B224">
        <v>1759274820</v>
      </c>
      <c r="C224">
        <v>3282</v>
      </c>
      <c r="D224" t="s">
        <v>847</v>
      </c>
      <c r="E224" t="s">
        <v>848</v>
      </c>
      <c r="F224">
        <v>5</v>
      </c>
      <c r="G224" t="s">
        <v>792</v>
      </c>
      <c r="H224" t="s">
        <v>419</v>
      </c>
      <c r="I224">
        <v>1759274817</v>
      </c>
      <c r="J224">
        <f>(K224)/1000</f>
        <v>0</v>
      </c>
      <c r="K224">
        <f>1000*DK224*AI224*(DG224-DH224)/(100*CZ224*(1000-AI224*DG224))</f>
        <v>0</v>
      </c>
      <c r="L224">
        <f>DK224*AI224*(DF224-DE224*(1000-AI224*DH224)/(1000-AI224*DG224))/(100*CZ224)</f>
        <v>0</v>
      </c>
      <c r="M224">
        <f>DE224 - IF(AI224&gt;1, L224*CZ224*100.0/(AK224), 0)</f>
        <v>0</v>
      </c>
      <c r="N224">
        <f>((T224-J224/2)*M224-L224)/(T224+J224/2)</f>
        <v>0</v>
      </c>
      <c r="O224">
        <f>N224*(DL224+DM224)/1000.0</f>
        <v>0</v>
      </c>
      <c r="P224">
        <f>(DE224 - IF(AI224&gt;1, L224*CZ224*100.0/(AK224), 0))*(DL224+DM224)/1000.0</f>
        <v>0</v>
      </c>
      <c r="Q224">
        <f>2.0/((1/S224-1/R224)+SIGN(S224)*SQRT((1/S224-1/R224)*(1/S224-1/R224) + 4*DA224/((DA224+1)*(DA224+1))*(2*1/S224*1/R224-1/R224*1/R224)))</f>
        <v>0</v>
      </c>
      <c r="R224">
        <f>IF(LEFT(DB224,1)&lt;&gt;"0",IF(LEFT(DB224,1)="1",3.0,DC224),$D$5+$E$5*(DS224*DL224/($K$5*1000))+$F$5*(DS224*DL224/($K$5*1000))*MAX(MIN(CZ224,$J$5),$I$5)*MAX(MIN(CZ224,$J$5),$I$5)+$G$5*MAX(MIN(CZ224,$J$5),$I$5)*(DS224*DL224/($K$5*1000))+$H$5*(DS224*DL224/($K$5*1000))*(DS224*DL224/($K$5*1000)))</f>
        <v>0</v>
      </c>
      <c r="S224">
        <f>J224*(1000-(1000*0.61365*exp(17.502*W224/(240.97+W224))/(DL224+DM224)+DG224)/2)/(1000*0.61365*exp(17.502*W224/(240.97+W224))/(DL224+DM224)-DG224)</f>
        <v>0</v>
      </c>
      <c r="T224">
        <f>1/((DA224+1)/(Q224/1.6)+1/(R224/1.37)) + DA224/((DA224+1)/(Q224/1.6) + DA224/(R224/1.37))</f>
        <v>0</v>
      </c>
      <c r="U224">
        <f>(CV224*CY224)</f>
        <v>0</v>
      </c>
      <c r="V224">
        <f>(DN224+(U224+2*0.95*5.67E-8*(((DN224+$B$7)+273)^4-(DN224+273)^4)-44100*J224)/(1.84*29.3*R224+8*0.95*5.67E-8*(DN224+273)^3))</f>
        <v>0</v>
      </c>
      <c r="W224">
        <f>($C$7*DO224+$D$7*DP224+$E$7*V224)</f>
        <v>0</v>
      </c>
      <c r="X224">
        <f>0.61365*exp(17.502*W224/(240.97+W224))</f>
        <v>0</v>
      </c>
      <c r="Y224">
        <f>(Z224/AA224*100)</f>
        <v>0</v>
      </c>
      <c r="Z224">
        <f>DG224*(DL224+DM224)/1000</f>
        <v>0</v>
      </c>
      <c r="AA224">
        <f>0.61365*exp(17.502*DN224/(240.97+DN224))</f>
        <v>0</v>
      </c>
      <c r="AB224">
        <f>(X224-DG224*(DL224+DM224)/1000)</f>
        <v>0</v>
      </c>
      <c r="AC224">
        <f>(-J224*44100)</f>
        <v>0</v>
      </c>
      <c r="AD224">
        <f>2*29.3*R224*0.92*(DN224-W224)</f>
        <v>0</v>
      </c>
      <c r="AE224">
        <f>2*0.95*5.67E-8*(((DN224+$B$7)+273)^4-(W224+273)^4)</f>
        <v>0</v>
      </c>
      <c r="AF224">
        <f>U224+AE224+AC224+AD224</f>
        <v>0</v>
      </c>
      <c r="AG224">
        <v>0</v>
      </c>
      <c r="AH224">
        <v>0</v>
      </c>
      <c r="AI224">
        <f>IF(AG224*$H$13&gt;=AK224,1.0,(AK224/(AK224-AG224*$H$13)))</f>
        <v>0</v>
      </c>
      <c r="AJ224">
        <f>(AI224-1)*100</f>
        <v>0</v>
      </c>
      <c r="AK224">
        <f>MAX(0,($B$13+$C$13*DS224)/(1+$D$13*DS224)*DL224/(DN224+273)*$E$13)</f>
        <v>0</v>
      </c>
      <c r="AL224" t="s">
        <v>420</v>
      </c>
      <c r="AM224" t="s">
        <v>420</v>
      </c>
      <c r="AN224">
        <v>0</v>
      </c>
      <c r="AO224">
        <v>0</v>
      </c>
      <c r="AP224">
        <f>1-AN224/AO224</f>
        <v>0</v>
      </c>
      <c r="AQ224">
        <v>0</v>
      </c>
      <c r="AR224" t="s">
        <v>420</v>
      </c>
      <c r="AS224" t="s">
        <v>420</v>
      </c>
      <c r="AT224">
        <v>0</v>
      </c>
      <c r="AU224">
        <v>0</v>
      </c>
      <c r="AV224">
        <f>1-AT224/AU224</f>
        <v>0</v>
      </c>
      <c r="AW224">
        <v>0.5</v>
      </c>
      <c r="AX224">
        <f>CW224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420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CV224">
        <f>$B$11*DT224+$C$11*DU224+$F$11*EF224*(1-EI224)</f>
        <v>0</v>
      </c>
      <c r="CW224">
        <f>CV224*CX224</f>
        <v>0</v>
      </c>
      <c r="CX224">
        <f>($B$11*$D$9+$C$11*$D$9+$F$11*((ES224+EK224)/MAX(ES224+EK224+ET224, 0.1)*$I$9+ET224/MAX(ES224+EK224+ET224, 0.1)*$J$9))/($B$11+$C$11+$F$11)</f>
        <v>0</v>
      </c>
      <c r="CY224">
        <f>($B$11*$K$9+$C$11*$K$9+$F$11*((ES224+EK224)/MAX(ES224+EK224+ET224, 0.1)*$P$9+ET224/MAX(ES224+EK224+ET224, 0.1)*$Q$9))/($B$11+$C$11+$F$11)</f>
        <v>0</v>
      </c>
      <c r="CZ224">
        <v>4.38</v>
      </c>
      <c r="DA224">
        <v>0.5</v>
      </c>
      <c r="DB224" t="s">
        <v>421</v>
      </c>
      <c r="DC224">
        <v>2</v>
      </c>
      <c r="DD224">
        <v>1759274817</v>
      </c>
      <c r="DE224">
        <v>420.425333333333</v>
      </c>
      <c r="DF224">
        <v>419.982666666667</v>
      </c>
      <c r="DG224">
        <v>24.1548333333333</v>
      </c>
      <c r="DH224">
        <v>23.9485333333333</v>
      </c>
      <c r="DI224">
        <v>418.433333333333</v>
      </c>
      <c r="DJ224">
        <v>23.7932666666667</v>
      </c>
      <c r="DK224">
        <v>500.061333333333</v>
      </c>
      <c r="DL224">
        <v>90.3699</v>
      </c>
      <c r="DM224">
        <v>0.0315312</v>
      </c>
      <c r="DN224">
        <v>30.3846333333333</v>
      </c>
      <c r="DO224">
        <v>30.016</v>
      </c>
      <c r="DP224">
        <v>999.9</v>
      </c>
      <c r="DQ224">
        <v>0</v>
      </c>
      <c r="DR224">
        <v>0</v>
      </c>
      <c r="DS224">
        <v>10019.1666666667</v>
      </c>
      <c r="DT224">
        <v>0</v>
      </c>
      <c r="DU224">
        <v>0.330984</v>
      </c>
      <c r="DV224">
        <v>0.442525333333333</v>
      </c>
      <c r="DW224">
        <v>430.831666666667</v>
      </c>
      <c r="DX224">
        <v>430.287333333333</v>
      </c>
      <c r="DY224">
        <v>0.206306</v>
      </c>
      <c r="DZ224">
        <v>419.982666666667</v>
      </c>
      <c r="EA224">
        <v>23.9485333333333</v>
      </c>
      <c r="EB224">
        <v>2.18287</v>
      </c>
      <c r="EC224">
        <v>2.16422666666667</v>
      </c>
      <c r="ED224">
        <v>18.8371333333333</v>
      </c>
      <c r="EE224">
        <v>18.6999333333333</v>
      </c>
      <c r="EF224">
        <v>0.00500059</v>
      </c>
      <c r="EG224">
        <v>0</v>
      </c>
      <c r="EH224">
        <v>0</v>
      </c>
      <c r="EI224">
        <v>0</v>
      </c>
      <c r="EJ224">
        <v>569.133333333333</v>
      </c>
      <c r="EK224">
        <v>0.00500059</v>
      </c>
      <c r="EL224">
        <v>-12.3333333333333</v>
      </c>
      <c r="EM224">
        <v>-2.23333333333333</v>
      </c>
      <c r="EN224">
        <v>35.625</v>
      </c>
      <c r="EO224">
        <v>38.562</v>
      </c>
      <c r="EP224">
        <v>36.875</v>
      </c>
      <c r="EQ224">
        <v>38.583</v>
      </c>
      <c r="ER224">
        <v>37.833</v>
      </c>
      <c r="ES224">
        <v>0</v>
      </c>
      <c r="ET224">
        <v>0</v>
      </c>
      <c r="EU224">
        <v>0</v>
      </c>
      <c r="EV224">
        <v>1759274804.3</v>
      </c>
      <c r="EW224">
        <v>0</v>
      </c>
      <c r="EX224">
        <v>569.504</v>
      </c>
      <c r="EY224">
        <v>-22.0769230386435</v>
      </c>
      <c r="EZ224">
        <v>15.461538783286</v>
      </c>
      <c r="FA224">
        <v>-11.128</v>
      </c>
      <c r="FB224">
        <v>15</v>
      </c>
      <c r="FC224">
        <v>0</v>
      </c>
      <c r="FD224" t="s">
        <v>422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0.4500549</v>
      </c>
      <c r="FQ224">
        <v>0.130967278195489</v>
      </c>
      <c r="FR224">
        <v>0.0326071809022185</v>
      </c>
      <c r="FS224">
        <v>1</v>
      </c>
      <c r="FT224">
        <v>568.726470588235</v>
      </c>
      <c r="FU224">
        <v>6.92589770670456</v>
      </c>
      <c r="FV224">
        <v>5.48534458264122</v>
      </c>
      <c r="FW224">
        <v>-1</v>
      </c>
      <c r="FX224">
        <v>0.1901448</v>
      </c>
      <c r="FY224">
        <v>0.119428691729323</v>
      </c>
      <c r="FZ224">
        <v>0.0121623561968888</v>
      </c>
      <c r="GA224">
        <v>0</v>
      </c>
      <c r="GB224">
        <v>1</v>
      </c>
      <c r="GC224">
        <v>2</v>
      </c>
      <c r="GD224" t="s">
        <v>457</v>
      </c>
      <c r="GE224">
        <v>3.13303</v>
      </c>
      <c r="GF224">
        <v>2.7097</v>
      </c>
      <c r="GG224">
        <v>0.0895149</v>
      </c>
      <c r="GH224">
        <v>0.089909</v>
      </c>
      <c r="GI224">
        <v>0.103423</v>
      </c>
      <c r="GJ224">
        <v>0.103484</v>
      </c>
      <c r="GK224">
        <v>34308.1</v>
      </c>
      <c r="GL224">
        <v>36742.8</v>
      </c>
      <c r="GM224">
        <v>34090.9</v>
      </c>
      <c r="GN224">
        <v>36552.8</v>
      </c>
      <c r="GO224">
        <v>43155.9</v>
      </c>
      <c r="GP224">
        <v>47033.7</v>
      </c>
      <c r="GQ224">
        <v>53173.6</v>
      </c>
      <c r="GR224">
        <v>58412.4</v>
      </c>
      <c r="GS224">
        <v>1.95868</v>
      </c>
      <c r="GT224">
        <v>1.77582</v>
      </c>
      <c r="GU224">
        <v>0.0916421</v>
      </c>
      <c r="GV224">
        <v>0</v>
      </c>
      <c r="GW224">
        <v>28.527</v>
      </c>
      <c r="GX224">
        <v>999.9</v>
      </c>
      <c r="GY224">
        <v>56.141</v>
      </c>
      <c r="GZ224">
        <v>31.33</v>
      </c>
      <c r="HA224">
        <v>28.5576</v>
      </c>
      <c r="HB224">
        <v>54.6906</v>
      </c>
      <c r="HC224">
        <v>47.7484</v>
      </c>
      <c r="HD224">
        <v>1</v>
      </c>
      <c r="HE224">
        <v>0.0475356</v>
      </c>
      <c r="HF224">
        <v>-1.57883</v>
      </c>
      <c r="HG224">
        <v>20.1249</v>
      </c>
      <c r="HH224">
        <v>5.19902</v>
      </c>
      <c r="HI224">
        <v>12.0043</v>
      </c>
      <c r="HJ224">
        <v>4.9757</v>
      </c>
      <c r="HK224">
        <v>3.294</v>
      </c>
      <c r="HL224">
        <v>9999</v>
      </c>
      <c r="HM224">
        <v>9999</v>
      </c>
      <c r="HN224">
        <v>58.4</v>
      </c>
      <c r="HO224">
        <v>9999</v>
      </c>
      <c r="HP224">
        <v>1.86326</v>
      </c>
      <c r="HQ224">
        <v>1.86813</v>
      </c>
      <c r="HR224">
        <v>1.86784</v>
      </c>
      <c r="HS224">
        <v>1.86905</v>
      </c>
      <c r="HT224">
        <v>1.86985</v>
      </c>
      <c r="HU224">
        <v>1.86593</v>
      </c>
      <c r="HV224">
        <v>1.86704</v>
      </c>
      <c r="HW224">
        <v>1.86844</v>
      </c>
      <c r="HX224">
        <v>5</v>
      </c>
      <c r="HY224">
        <v>0</v>
      </c>
      <c r="HZ224">
        <v>0</v>
      </c>
      <c r="IA224">
        <v>0</v>
      </c>
      <c r="IB224" t="s">
        <v>424</v>
      </c>
      <c r="IC224" t="s">
        <v>425</v>
      </c>
      <c r="ID224" t="s">
        <v>426</v>
      </c>
      <c r="IE224" t="s">
        <v>426</v>
      </c>
      <c r="IF224" t="s">
        <v>426</v>
      </c>
      <c r="IG224" t="s">
        <v>426</v>
      </c>
      <c r="IH224">
        <v>0</v>
      </c>
      <c r="II224">
        <v>100</v>
      </c>
      <c r="IJ224">
        <v>100</v>
      </c>
      <c r="IK224">
        <v>1.991</v>
      </c>
      <c r="IL224">
        <v>0.3614</v>
      </c>
      <c r="IM224">
        <v>0.597718743632158</v>
      </c>
      <c r="IN224">
        <v>0.00361529761911597</v>
      </c>
      <c r="IO224">
        <v>-7.80012915215668e-07</v>
      </c>
      <c r="IP224">
        <v>2.42927914842525e-10</v>
      </c>
      <c r="IQ224">
        <v>-0.106260553314027</v>
      </c>
      <c r="IR224">
        <v>-0.0164637104937544</v>
      </c>
      <c r="IS224">
        <v>0.00201699861531707</v>
      </c>
      <c r="IT224">
        <v>-2.09568535815719e-05</v>
      </c>
      <c r="IU224">
        <v>6</v>
      </c>
      <c r="IV224">
        <v>2070</v>
      </c>
      <c r="IW224">
        <v>1</v>
      </c>
      <c r="IX224">
        <v>30</v>
      </c>
      <c r="IY224">
        <v>29321247</v>
      </c>
      <c r="IZ224">
        <v>29321247</v>
      </c>
      <c r="JA224">
        <v>0.993652</v>
      </c>
      <c r="JB224">
        <v>2.65015</v>
      </c>
      <c r="JC224">
        <v>1.54785</v>
      </c>
      <c r="JD224">
        <v>2.31079</v>
      </c>
      <c r="JE224">
        <v>1.64673</v>
      </c>
      <c r="JF224">
        <v>2.28271</v>
      </c>
      <c r="JG224">
        <v>34.4408</v>
      </c>
      <c r="JH224">
        <v>24.2101</v>
      </c>
      <c r="JI224">
        <v>18</v>
      </c>
      <c r="JJ224">
        <v>505.673</v>
      </c>
      <c r="JK224">
        <v>389.921</v>
      </c>
      <c r="JL224">
        <v>31.2051</v>
      </c>
      <c r="JM224">
        <v>27.9893</v>
      </c>
      <c r="JN224">
        <v>29.9999</v>
      </c>
      <c r="JO224">
        <v>27.9951</v>
      </c>
      <c r="JP224">
        <v>27.949</v>
      </c>
      <c r="JQ224">
        <v>19.9055</v>
      </c>
      <c r="JR224">
        <v>19.9977</v>
      </c>
      <c r="JS224">
        <v>18.654</v>
      </c>
      <c r="JT224">
        <v>31.1962</v>
      </c>
      <c r="JU224">
        <v>420</v>
      </c>
      <c r="JV224">
        <v>23.8707</v>
      </c>
      <c r="JW224">
        <v>96.6641</v>
      </c>
      <c r="JX224">
        <v>94.6453</v>
      </c>
    </row>
    <row r="225" spans="1:284">
      <c r="A225">
        <v>209</v>
      </c>
      <c r="B225">
        <v>1759274822</v>
      </c>
      <c r="C225">
        <v>3284</v>
      </c>
      <c r="D225" t="s">
        <v>849</v>
      </c>
      <c r="E225" t="s">
        <v>850</v>
      </c>
      <c r="F225">
        <v>5</v>
      </c>
      <c r="G225" t="s">
        <v>792</v>
      </c>
      <c r="H225" t="s">
        <v>419</v>
      </c>
      <c r="I225">
        <v>1759274819</v>
      </c>
      <c r="J225">
        <f>(K225)/1000</f>
        <v>0</v>
      </c>
      <c r="K225">
        <f>1000*DK225*AI225*(DG225-DH225)/(100*CZ225*(1000-AI225*DG225))</f>
        <v>0</v>
      </c>
      <c r="L225">
        <f>DK225*AI225*(DF225-DE225*(1000-AI225*DH225)/(1000-AI225*DG225))/(100*CZ225)</f>
        <v>0</v>
      </c>
      <c r="M225">
        <f>DE225 - IF(AI225&gt;1, L225*CZ225*100.0/(AK225), 0)</f>
        <v>0</v>
      </c>
      <c r="N225">
        <f>((T225-J225/2)*M225-L225)/(T225+J225/2)</f>
        <v>0</v>
      </c>
      <c r="O225">
        <f>N225*(DL225+DM225)/1000.0</f>
        <v>0</v>
      </c>
      <c r="P225">
        <f>(DE225 - IF(AI225&gt;1, L225*CZ225*100.0/(AK225), 0))*(DL225+DM225)/1000.0</f>
        <v>0</v>
      </c>
      <c r="Q225">
        <f>2.0/((1/S225-1/R225)+SIGN(S225)*SQRT((1/S225-1/R225)*(1/S225-1/R225) + 4*DA225/((DA225+1)*(DA225+1))*(2*1/S225*1/R225-1/R225*1/R225)))</f>
        <v>0</v>
      </c>
      <c r="R225">
        <f>IF(LEFT(DB225,1)&lt;&gt;"0",IF(LEFT(DB225,1)="1",3.0,DC225),$D$5+$E$5*(DS225*DL225/($K$5*1000))+$F$5*(DS225*DL225/($K$5*1000))*MAX(MIN(CZ225,$J$5),$I$5)*MAX(MIN(CZ225,$J$5),$I$5)+$G$5*MAX(MIN(CZ225,$J$5),$I$5)*(DS225*DL225/($K$5*1000))+$H$5*(DS225*DL225/($K$5*1000))*(DS225*DL225/($K$5*1000)))</f>
        <v>0</v>
      </c>
      <c r="S225">
        <f>J225*(1000-(1000*0.61365*exp(17.502*W225/(240.97+W225))/(DL225+DM225)+DG225)/2)/(1000*0.61365*exp(17.502*W225/(240.97+W225))/(DL225+DM225)-DG225)</f>
        <v>0</v>
      </c>
      <c r="T225">
        <f>1/((DA225+1)/(Q225/1.6)+1/(R225/1.37)) + DA225/((DA225+1)/(Q225/1.6) + DA225/(R225/1.37))</f>
        <v>0</v>
      </c>
      <c r="U225">
        <f>(CV225*CY225)</f>
        <v>0</v>
      </c>
      <c r="V225">
        <f>(DN225+(U225+2*0.95*5.67E-8*(((DN225+$B$7)+273)^4-(DN225+273)^4)-44100*J225)/(1.84*29.3*R225+8*0.95*5.67E-8*(DN225+273)^3))</f>
        <v>0</v>
      </c>
      <c r="W225">
        <f>($C$7*DO225+$D$7*DP225+$E$7*V225)</f>
        <v>0</v>
      </c>
      <c r="X225">
        <f>0.61365*exp(17.502*W225/(240.97+W225))</f>
        <v>0</v>
      </c>
      <c r="Y225">
        <f>(Z225/AA225*100)</f>
        <v>0</v>
      </c>
      <c r="Z225">
        <f>DG225*(DL225+DM225)/1000</f>
        <v>0</v>
      </c>
      <c r="AA225">
        <f>0.61365*exp(17.502*DN225/(240.97+DN225))</f>
        <v>0</v>
      </c>
      <c r="AB225">
        <f>(X225-DG225*(DL225+DM225)/1000)</f>
        <v>0</v>
      </c>
      <c r="AC225">
        <f>(-J225*44100)</f>
        <v>0</v>
      </c>
      <c r="AD225">
        <f>2*29.3*R225*0.92*(DN225-W225)</f>
        <v>0</v>
      </c>
      <c r="AE225">
        <f>2*0.95*5.67E-8*(((DN225+$B$7)+273)^4-(W225+273)^4)</f>
        <v>0</v>
      </c>
      <c r="AF225">
        <f>U225+AE225+AC225+AD225</f>
        <v>0</v>
      </c>
      <c r="AG225">
        <v>0</v>
      </c>
      <c r="AH225">
        <v>0</v>
      </c>
      <c r="AI225">
        <f>IF(AG225*$H$13&gt;=AK225,1.0,(AK225/(AK225-AG225*$H$13)))</f>
        <v>0</v>
      </c>
      <c r="AJ225">
        <f>(AI225-1)*100</f>
        <v>0</v>
      </c>
      <c r="AK225">
        <f>MAX(0,($B$13+$C$13*DS225)/(1+$D$13*DS225)*DL225/(DN225+273)*$E$13)</f>
        <v>0</v>
      </c>
      <c r="AL225" t="s">
        <v>420</v>
      </c>
      <c r="AM225" t="s">
        <v>420</v>
      </c>
      <c r="AN225">
        <v>0</v>
      </c>
      <c r="AO225">
        <v>0</v>
      </c>
      <c r="AP225">
        <f>1-AN225/AO225</f>
        <v>0</v>
      </c>
      <c r="AQ225">
        <v>0</v>
      </c>
      <c r="AR225" t="s">
        <v>420</v>
      </c>
      <c r="AS225" t="s">
        <v>420</v>
      </c>
      <c r="AT225">
        <v>0</v>
      </c>
      <c r="AU225">
        <v>0</v>
      </c>
      <c r="AV225">
        <f>1-AT225/AU225</f>
        <v>0</v>
      </c>
      <c r="AW225">
        <v>0.5</v>
      </c>
      <c r="AX225">
        <f>CW225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420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CV225">
        <f>$B$11*DT225+$C$11*DU225+$F$11*EF225*(1-EI225)</f>
        <v>0</v>
      </c>
      <c r="CW225">
        <f>CV225*CX225</f>
        <v>0</v>
      </c>
      <c r="CX225">
        <f>($B$11*$D$9+$C$11*$D$9+$F$11*((ES225+EK225)/MAX(ES225+EK225+ET225, 0.1)*$I$9+ET225/MAX(ES225+EK225+ET225, 0.1)*$J$9))/($B$11+$C$11+$F$11)</f>
        <v>0</v>
      </c>
      <c r="CY225">
        <f>($B$11*$K$9+$C$11*$K$9+$F$11*((ES225+EK225)/MAX(ES225+EK225+ET225, 0.1)*$P$9+ET225/MAX(ES225+EK225+ET225, 0.1)*$Q$9))/($B$11+$C$11+$F$11)</f>
        <v>0</v>
      </c>
      <c r="CZ225">
        <v>4.38</v>
      </c>
      <c r="DA225">
        <v>0.5</v>
      </c>
      <c r="DB225" t="s">
        <v>421</v>
      </c>
      <c r="DC225">
        <v>2</v>
      </c>
      <c r="DD225">
        <v>1759274819</v>
      </c>
      <c r="DE225">
        <v>420.43</v>
      </c>
      <c r="DF225">
        <v>420.002333333333</v>
      </c>
      <c r="DG225">
        <v>24.1518333333333</v>
      </c>
      <c r="DH225">
        <v>23.9474666666667</v>
      </c>
      <c r="DI225">
        <v>418.438333333333</v>
      </c>
      <c r="DJ225">
        <v>23.7903666666667</v>
      </c>
      <c r="DK225">
        <v>500.020333333333</v>
      </c>
      <c r="DL225">
        <v>90.3700333333333</v>
      </c>
      <c r="DM225">
        <v>0.0317197333333333</v>
      </c>
      <c r="DN225">
        <v>30.3850666666667</v>
      </c>
      <c r="DO225">
        <v>30.0195</v>
      </c>
      <c r="DP225">
        <v>999.9</v>
      </c>
      <c r="DQ225">
        <v>0</v>
      </c>
      <c r="DR225">
        <v>0</v>
      </c>
      <c r="DS225">
        <v>9995.21666666667</v>
      </c>
      <c r="DT225">
        <v>0</v>
      </c>
      <c r="DU225">
        <v>0.330984</v>
      </c>
      <c r="DV225">
        <v>0.427694</v>
      </c>
      <c r="DW225">
        <v>430.835333333333</v>
      </c>
      <c r="DX225">
        <v>430.307</v>
      </c>
      <c r="DY225">
        <v>0.204379</v>
      </c>
      <c r="DZ225">
        <v>420.002333333333</v>
      </c>
      <c r="EA225">
        <v>23.9474666666667</v>
      </c>
      <c r="EB225">
        <v>2.1826</v>
      </c>
      <c r="EC225">
        <v>2.16413333333333</v>
      </c>
      <c r="ED225">
        <v>18.8351666666667</v>
      </c>
      <c r="EE225">
        <v>18.6992333333333</v>
      </c>
      <c r="EF225">
        <v>0.00500059</v>
      </c>
      <c r="EG225">
        <v>0</v>
      </c>
      <c r="EH225">
        <v>0</v>
      </c>
      <c r="EI225">
        <v>0</v>
      </c>
      <c r="EJ225">
        <v>569.8</v>
      </c>
      <c r="EK225">
        <v>0.00500059</v>
      </c>
      <c r="EL225">
        <v>-18.2</v>
      </c>
      <c r="EM225">
        <v>-3.13333333333333</v>
      </c>
      <c r="EN225">
        <v>35.625</v>
      </c>
      <c r="EO225">
        <v>38.5413333333333</v>
      </c>
      <c r="EP225">
        <v>36.875</v>
      </c>
      <c r="EQ225">
        <v>38.5413333333333</v>
      </c>
      <c r="ER225">
        <v>37.812</v>
      </c>
      <c r="ES225">
        <v>0</v>
      </c>
      <c r="ET225">
        <v>0</v>
      </c>
      <c r="EU225">
        <v>0</v>
      </c>
      <c r="EV225">
        <v>1759274806.1</v>
      </c>
      <c r="EW225">
        <v>0</v>
      </c>
      <c r="EX225">
        <v>570.438461538462</v>
      </c>
      <c r="EY225">
        <v>-10.8649572303046</v>
      </c>
      <c r="EZ225">
        <v>3.11111121205893</v>
      </c>
      <c r="FA225">
        <v>-11.1615384615385</v>
      </c>
      <c r="FB225">
        <v>15</v>
      </c>
      <c r="FC225">
        <v>0</v>
      </c>
      <c r="FD225" t="s">
        <v>422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0.4525589</v>
      </c>
      <c r="FQ225">
        <v>-0.0365358496240603</v>
      </c>
      <c r="FR225">
        <v>0.0298753553366316</v>
      </c>
      <c r="FS225">
        <v>1</v>
      </c>
      <c r="FT225">
        <v>569.029411764706</v>
      </c>
      <c r="FU225">
        <v>-2.92436967514442</v>
      </c>
      <c r="FV225">
        <v>5.40481971249435</v>
      </c>
      <c r="FW225">
        <v>-1</v>
      </c>
      <c r="FX225">
        <v>0.19297315</v>
      </c>
      <c r="FY225">
        <v>0.113110601503759</v>
      </c>
      <c r="FZ225">
        <v>0.0117517596311148</v>
      </c>
      <c r="GA225">
        <v>0</v>
      </c>
      <c r="GB225">
        <v>1</v>
      </c>
      <c r="GC225">
        <v>2</v>
      </c>
      <c r="GD225" t="s">
        <v>457</v>
      </c>
      <c r="GE225">
        <v>3.13292</v>
      </c>
      <c r="GF225">
        <v>2.70966</v>
      </c>
      <c r="GG225">
        <v>0.0895173</v>
      </c>
      <c r="GH225">
        <v>0.0899068</v>
      </c>
      <c r="GI225">
        <v>0.103416</v>
      </c>
      <c r="GJ225">
        <v>0.103478</v>
      </c>
      <c r="GK225">
        <v>34308</v>
      </c>
      <c r="GL225">
        <v>36742.8</v>
      </c>
      <c r="GM225">
        <v>34090.8</v>
      </c>
      <c r="GN225">
        <v>36552.8</v>
      </c>
      <c r="GO225">
        <v>43156.2</v>
      </c>
      <c r="GP225">
        <v>47033.9</v>
      </c>
      <c r="GQ225">
        <v>53173.5</v>
      </c>
      <c r="GR225">
        <v>58412.3</v>
      </c>
      <c r="GS225">
        <v>1.95833</v>
      </c>
      <c r="GT225">
        <v>1.77605</v>
      </c>
      <c r="GU225">
        <v>0.091847</v>
      </c>
      <c r="GV225">
        <v>0</v>
      </c>
      <c r="GW225">
        <v>28.5284</v>
      </c>
      <c r="GX225">
        <v>999.9</v>
      </c>
      <c r="GY225">
        <v>56.141</v>
      </c>
      <c r="GZ225">
        <v>31.33</v>
      </c>
      <c r="HA225">
        <v>28.5595</v>
      </c>
      <c r="HB225">
        <v>54.6706</v>
      </c>
      <c r="HC225">
        <v>48.0168</v>
      </c>
      <c r="HD225">
        <v>1</v>
      </c>
      <c r="HE225">
        <v>0.047467</v>
      </c>
      <c r="HF225">
        <v>-1.56787</v>
      </c>
      <c r="HG225">
        <v>20.125</v>
      </c>
      <c r="HH225">
        <v>5.19872</v>
      </c>
      <c r="HI225">
        <v>12.0041</v>
      </c>
      <c r="HJ225">
        <v>4.97555</v>
      </c>
      <c r="HK225">
        <v>3.294</v>
      </c>
      <c r="HL225">
        <v>9999</v>
      </c>
      <c r="HM225">
        <v>9999</v>
      </c>
      <c r="HN225">
        <v>58.4</v>
      </c>
      <c r="HO225">
        <v>9999</v>
      </c>
      <c r="HP225">
        <v>1.86326</v>
      </c>
      <c r="HQ225">
        <v>1.86813</v>
      </c>
      <c r="HR225">
        <v>1.86784</v>
      </c>
      <c r="HS225">
        <v>1.86905</v>
      </c>
      <c r="HT225">
        <v>1.86986</v>
      </c>
      <c r="HU225">
        <v>1.86593</v>
      </c>
      <c r="HV225">
        <v>1.86703</v>
      </c>
      <c r="HW225">
        <v>1.86844</v>
      </c>
      <c r="HX225">
        <v>5</v>
      </c>
      <c r="HY225">
        <v>0</v>
      </c>
      <c r="HZ225">
        <v>0</v>
      </c>
      <c r="IA225">
        <v>0</v>
      </c>
      <c r="IB225" t="s">
        <v>424</v>
      </c>
      <c r="IC225" t="s">
        <v>425</v>
      </c>
      <c r="ID225" t="s">
        <v>426</v>
      </c>
      <c r="IE225" t="s">
        <v>426</v>
      </c>
      <c r="IF225" t="s">
        <v>426</v>
      </c>
      <c r="IG225" t="s">
        <v>426</v>
      </c>
      <c r="IH225">
        <v>0</v>
      </c>
      <c r="II225">
        <v>100</v>
      </c>
      <c r="IJ225">
        <v>100</v>
      </c>
      <c r="IK225">
        <v>1.992</v>
      </c>
      <c r="IL225">
        <v>0.3613</v>
      </c>
      <c r="IM225">
        <v>0.597718743632158</v>
      </c>
      <c r="IN225">
        <v>0.00361529761911597</v>
      </c>
      <c r="IO225">
        <v>-7.80012915215668e-07</v>
      </c>
      <c r="IP225">
        <v>2.42927914842525e-10</v>
      </c>
      <c r="IQ225">
        <v>-0.106260553314027</v>
      </c>
      <c r="IR225">
        <v>-0.0164637104937544</v>
      </c>
      <c r="IS225">
        <v>0.00201699861531707</v>
      </c>
      <c r="IT225">
        <v>-2.09568535815719e-05</v>
      </c>
      <c r="IU225">
        <v>6</v>
      </c>
      <c r="IV225">
        <v>2070</v>
      </c>
      <c r="IW225">
        <v>1</v>
      </c>
      <c r="IX225">
        <v>30</v>
      </c>
      <c r="IY225">
        <v>29321247</v>
      </c>
      <c r="IZ225">
        <v>29321247</v>
      </c>
      <c r="JA225">
        <v>0.993652</v>
      </c>
      <c r="JB225">
        <v>2.63794</v>
      </c>
      <c r="JC225">
        <v>1.54785</v>
      </c>
      <c r="JD225">
        <v>2.31079</v>
      </c>
      <c r="JE225">
        <v>1.64673</v>
      </c>
      <c r="JF225">
        <v>2.35229</v>
      </c>
      <c r="JG225">
        <v>34.4408</v>
      </c>
      <c r="JH225">
        <v>24.2188</v>
      </c>
      <c r="JI225">
        <v>18</v>
      </c>
      <c r="JJ225">
        <v>505.434</v>
      </c>
      <c r="JK225">
        <v>390.035</v>
      </c>
      <c r="JL225">
        <v>31.1994</v>
      </c>
      <c r="JM225">
        <v>27.9884</v>
      </c>
      <c r="JN225">
        <v>29.9998</v>
      </c>
      <c r="JO225">
        <v>27.9942</v>
      </c>
      <c r="JP225">
        <v>27.948</v>
      </c>
      <c r="JQ225">
        <v>19.9039</v>
      </c>
      <c r="JR225">
        <v>19.9977</v>
      </c>
      <c r="JS225">
        <v>18.654</v>
      </c>
      <c r="JT225">
        <v>31.1962</v>
      </c>
      <c r="JU225">
        <v>420</v>
      </c>
      <c r="JV225">
        <v>23.8698</v>
      </c>
      <c r="JW225">
        <v>96.664</v>
      </c>
      <c r="JX225">
        <v>94.6452</v>
      </c>
    </row>
    <row r="226" spans="1:284">
      <c r="A226">
        <v>210</v>
      </c>
      <c r="B226">
        <v>1759275188</v>
      </c>
      <c r="C226">
        <v>3650</v>
      </c>
      <c r="D226" t="s">
        <v>851</v>
      </c>
      <c r="E226" t="s">
        <v>852</v>
      </c>
      <c r="F226">
        <v>5</v>
      </c>
      <c r="G226" t="s">
        <v>853</v>
      </c>
      <c r="H226" t="s">
        <v>419</v>
      </c>
      <c r="I226">
        <v>1759275185</v>
      </c>
      <c r="J226">
        <f>(K226)/1000</f>
        <v>0</v>
      </c>
      <c r="K226">
        <f>1000*DK226*AI226*(DG226-DH226)/(100*CZ226*(1000-AI226*DG226))</f>
        <v>0</v>
      </c>
      <c r="L226">
        <f>DK226*AI226*(DF226-DE226*(1000-AI226*DH226)/(1000-AI226*DG226))/(100*CZ226)</f>
        <v>0</v>
      </c>
      <c r="M226">
        <f>DE226 - IF(AI226&gt;1, L226*CZ226*100.0/(AK226), 0)</f>
        <v>0</v>
      </c>
      <c r="N226">
        <f>((T226-J226/2)*M226-L226)/(T226+J226/2)</f>
        <v>0</v>
      </c>
      <c r="O226">
        <f>N226*(DL226+DM226)/1000.0</f>
        <v>0</v>
      </c>
      <c r="P226">
        <f>(DE226 - IF(AI226&gt;1, L226*CZ226*100.0/(AK226), 0))*(DL226+DM226)/1000.0</f>
        <v>0</v>
      </c>
      <c r="Q226">
        <f>2.0/((1/S226-1/R226)+SIGN(S226)*SQRT((1/S226-1/R226)*(1/S226-1/R226) + 4*DA226/((DA226+1)*(DA226+1))*(2*1/S226*1/R226-1/R226*1/R226)))</f>
        <v>0</v>
      </c>
      <c r="R226">
        <f>IF(LEFT(DB226,1)&lt;&gt;"0",IF(LEFT(DB226,1)="1",3.0,DC226),$D$5+$E$5*(DS226*DL226/($K$5*1000))+$F$5*(DS226*DL226/($K$5*1000))*MAX(MIN(CZ226,$J$5),$I$5)*MAX(MIN(CZ226,$J$5),$I$5)+$G$5*MAX(MIN(CZ226,$J$5),$I$5)*(DS226*DL226/($K$5*1000))+$H$5*(DS226*DL226/($K$5*1000))*(DS226*DL226/($K$5*1000)))</f>
        <v>0</v>
      </c>
      <c r="S226">
        <f>J226*(1000-(1000*0.61365*exp(17.502*W226/(240.97+W226))/(DL226+DM226)+DG226)/2)/(1000*0.61365*exp(17.502*W226/(240.97+W226))/(DL226+DM226)-DG226)</f>
        <v>0</v>
      </c>
      <c r="T226">
        <f>1/((DA226+1)/(Q226/1.6)+1/(R226/1.37)) + DA226/((DA226+1)/(Q226/1.6) + DA226/(R226/1.37))</f>
        <v>0</v>
      </c>
      <c r="U226">
        <f>(CV226*CY226)</f>
        <v>0</v>
      </c>
      <c r="V226">
        <f>(DN226+(U226+2*0.95*5.67E-8*(((DN226+$B$7)+273)^4-(DN226+273)^4)-44100*J226)/(1.84*29.3*R226+8*0.95*5.67E-8*(DN226+273)^3))</f>
        <v>0</v>
      </c>
      <c r="W226">
        <f>($C$7*DO226+$D$7*DP226+$E$7*V226)</f>
        <v>0</v>
      </c>
      <c r="X226">
        <f>0.61365*exp(17.502*W226/(240.97+W226))</f>
        <v>0</v>
      </c>
      <c r="Y226">
        <f>(Z226/AA226*100)</f>
        <v>0</v>
      </c>
      <c r="Z226">
        <f>DG226*(DL226+DM226)/1000</f>
        <v>0</v>
      </c>
      <c r="AA226">
        <f>0.61365*exp(17.502*DN226/(240.97+DN226))</f>
        <v>0</v>
      </c>
      <c r="AB226">
        <f>(X226-DG226*(DL226+DM226)/1000)</f>
        <v>0</v>
      </c>
      <c r="AC226">
        <f>(-J226*44100)</f>
        <v>0</v>
      </c>
      <c r="AD226">
        <f>2*29.3*R226*0.92*(DN226-W226)</f>
        <v>0</v>
      </c>
      <c r="AE226">
        <f>2*0.95*5.67E-8*(((DN226+$B$7)+273)^4-(W226+273)^4)</f>
        <v>0</v>
      </c>
      <c r="AF226">
        <f>U226+AE226+AC226+AD226</f>
        <v>0</v>
      </c>
      <c r="AG226">
        <v>0</v>
      </c>
      <c r="AH226">
        <v>0</v>
      </c>
      <c r="AI226">
        <f>IF(AG226*$H$13&gt;=AK226,1.0,(AK226/(AK226-AG226*$H$13)))</f>
        <v>0</v>
      </c>
      <c r="AJ226">
        <f>(AI226-1)*100</f>
        <v>0</v>
      </c>
      <c r="AK226">
        <f>MAX(0,($B$13+$C$13*DS226)/(1+$D$13*DS226)*DL226/(DN226+273)*$E$13)</f>
        <v>0</v>
      </c>
      <c r="AL226" t="s">
        <v>420</v>
      </c>
      <c r="AM226" t="s">
        <v>420</v>
      </c>
      <c r="AN226">
        <v>0</v>
      </c>
      <c r="AO226">
        <v>0</v>
      </c>
      <c r="AP226">
        <f>1-AN226/AO226</f>
        <v>0</v>
      </c>
      <c r="AQ226">
        <v>0</v>
      </c>
      <c r="AR226" t="s">
        <v>420</v>
      </c>
      <c r="AS226" t="s">
        <v>420</v>
      </c>
      <c r="AT226">
        <v>0</v>
      </c>
      <c r="AU226">
        <v>0</v>
      </c>
      <c r="AV226">
        <f>1-AT226/AU226</f>
        <v>0</v>
      </c>
      <c r="AW226">
        <v>0.5</v>
      </c>
      <c r="AX226">
        <f>CW226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420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CV226">
        <f>$B$11*DT226+$C$11*DU226+$F$11*EF226*(1-EI226)</f>
        <v>0</v>
      </c>
      <c r="CW226">
        <f>CV226*CX226</f>
        <v>0</v>
      </c>
      <c r="CX226">
        <f>($B$11*$D$9+$C$11*$D$9+$F$11*((ES226+EK226)/MAX(ES226+EK226+ET226, 0.1)*$I$9+ET226/MAX(ES226+EK226+ET226, 0.1)*$J$9))/($B$11+$C$11+$F$11)</f>
        <v>0</v>
      </c>
      <c r="CY226">
        <f>($B$11*$K$9+$C$11*$K$9+$F$11*((ES226+EK226)/MAX(ES226+EK226+ET226, 0.1)*$P$9+ET226/MAX(ES226+EK226+ET226, 0.1)*$Q$9))/($B$11+$C$11+$F$11)</f>
        <v>0</v>
      </c>
      <c r="CZ226">
        <v>3.46</v>
      </c>
      <c r="DA226">
        <v>0.5</v>
      </c>
      <c r="DB226" t="s">
        <v>421</v>
      </c>
      <c r="DC226">
        <v>2</v>
      </c>
      <c r="DD226">
        <v>1759275185</v>
      </c>
      <c r="DE226">
        <v>420.3186</v>
      </c>
      <c r="DF226">
        <v>419.9508</v>
      </c>
      <c r="DG226">
        <v>24.1332</v>
      </c>
      <c r="DH226">
        <v>23.86896</v>
      </c>
      <c r="DI226">
        <v>418.3272</v>
      </c>
      <c r="DJ226">
        <v>23.7725</v>
      </c>
      <c r="DK226">
        <v>499.9778</v>
      </c>
      <c r="DL226">
        <v>90.37164</v>
      </c>
      <c r="DM226">
        <v>0.03387822</v>
      </c>
      <c r="DN226">
        <v>30.41232</v>
      </c>
      <c r="DO226">
        <v>29.9557</v>
      </c>
      <c r="DP226">
        <v>999.9</v>
      </c>
      <c r="DQ226">
        <v>0</v>
      </c>
      <c r="DR226">
        <v>0</v>
      </c>
      <c r="DS226">
        <v>9979.76</v>
      </c>
      <c r="DT226">
        <v>0</v>
      </c>
      <c r="DU226">
        <v>0.386148</v>
      </c>
      <c r="DV226">
        <v>0.3678468</v>
      </c>
      <c r="DW226">
        <v>430.713</v>
      </c>
      <c r="DX226">
        <v>430.2196</v>
      </c>
      <c r="DY226">
        <v>0.2642278</v>
      </c>
      <c r="DZ226">
        <v>419.9508</v>
      </c>
      <c r="EA226">
        <v>23.86896</v>
      </c>
      <c r="EB226">
        <v>2.180958</v>
      </c>
      <c r="EC226">
        <v>2.15708</v>
      </c>
      <c r="ED226">
        <v>18.82312</v>
      </c>
      <c r="EE226">
        <v>18.64706</v>
      </c>
      <c r="EF226">
        <v>0.00500059</v>
      </c>
      <c r="EG226">
        <v>0</v>
      </c>
      <c r="EH226">
        <v>0</v>
      </c>
      <c r="EI226">
        <v>0</v>
      </c>
      <c r="EJ226">
        <v>486.88</v>
      </c>
      <c r="EK226">
        <v>0.00500059</v>
      </c>
      <c r="EL226">
        <v>-10.52</v>
      </c>
      <c r="EM226">
        <v>-1.18</v>
      </c>
      <c r="EN226">
        <v>35.562</v>
      </c>
      <c r="EO226">
        <v>38.4748</v>
      </c>
      <c r="EP226">
        <v>36.812</v>
      </c>
      <c r="EQ226">
        <v>38.5124</v>
      </c>
      <c r="ER226">
        <v>37.7872</v>
      </c>
      <c r="ES226">
        <v>0</v>
      </c>
      <c r="ET226">
        <v>0</v>
      </c>
      <c r="EU226">
        <v>0</v>
      </c>
      <c r="EV226">
        <v>1759275172.1</v>
      </c>
      <c r="EW226">
        <v>0</v>
      </c>
      <c r="EX226">
        <v>486.738461538461</v>
      </c>
      <c r="EY226">
        <v>-15.6170937324758</v>
      </c>
      <c r="EZ226">
        <v>-0.177778162298866</v>
      </c>
      <c r="FA226">
        <v>-11.9307692307692</v>
      </c>
      <c r="FB226">
        <v>15</v>
      </c>
      <c r="FC226">
        <v>0</v>
      </c>
      <c r="FD226" t="s">
        <v>422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0.319789333333333</v>
      </c>
      <c r="FQ226">
        <v>0.235276753246754</v>
      </c>
      <c r="FR226">
        <v>0.0469088178443622</v>
      </c>
      <c r="FS226">
        <v>1</v>
      </c>
      <c r="FT226">
        <v>485.597058823529</v>
      </c>
      <c r="FU226">
        <v>2.22918270000279</v>
      </c>
      <c r="FV226">
        <v>5.59377202495133</v>
      </c>
      <c r="FW226">
        <v>-1</v>
      </c>
      <c r="FX226">
        <v>0.261651190476191</v>
      </c>
      <c r="FY226">
        <v>0.0136504675324673</v>
      </c>
      <c r="FZ226">
        <v>0.00167755362185386</v>
      </c>
      <c r="GA226">
        <v>1</v>
      </c>
      <c r="GB226">
        <v>2</v>
      </c>
      <c r="GC226">
        <v>2</v>
      </c>
      <c r="GD226" t="s">
        <v>423</v>
      </c>
      <c r="GE226">
        <v>3.13293</v>
      </c>
      <c r="GF226">
        <v>2.71203</v>
      </c>
      <c r="GG226">
        <v>0.0895318</v>
      </c>
      <c r="GH226">
        <v>0.0899336</v>
      </c>
      <c r="GI226">
        <v>0.103411</v>
      </c>
      <c r="GJ226">
        <v>0.10328</v>
      </c>
      <c r="GK226">
        <v>34316.4</v>
      </c>
      <c r="GL226">
        <v>36753.9</v>
      </c>
      <c r="GM226">
        <v>34098.9</v>
      </c>
      <c r="GN226">
        <v>36564</v>
      </c>
      <c r="GO226">
        <v>43163.7</v>
      </c>
      <c r="GP226">
        <v>47057.6</v>
      </c>
      <c r="GQ226">
        <v>53183.4</v>
      </c>
      <c r="GR226">
        <v>58429.1</v>
      </c>
      <c r="GS226">
        <v>1.9618</v>
      </c>
      <c r="GT226">
        <v>1.77695</v>
      </c>
      <c r="GU226">
        <v>0.0967756</v>
      </c>
      <c r="GV226">
        <v>0</v>
      </c>
      <c r="GW226">
        <v>28.38</v>
      </c>
      <c r="GX226">
        <v>999.9</v>
      </c>
      <c r="GY226">
        <v>56.355</v>
      </c>
      <c r="GZ226">
        <v>31.29</v>
      </c>
      <c r="HA226">
        <v>28.6011</v>
      </c>
      <c r="HB226">
        <v>55.1806</v>
      </c>
      <c r="HC226">
        <v>47.9968</v>
      </c>
      <c r="HD226">
        <v>1</v>
      </c>
      <c r="HE226">
        <v>0.0361509</v>
      </c>
      <c r="HF226">
        <v>-1.98304</v>
      </c>
      <c r="HG226">
        <v>20.1209</v>
      </c>
      <c r="HH226">
        <v>5.19887</v>
      </c>
      <c r="HI226">
        <v>12.0044</v>
      </c>
      <c r="HJ226">
        <v>4.9755</v>
      </c>
      <c r="HK226">
        <v>3.294</v>
      </c>
      <c r="HL226">
        <v>9999</v>
      </c>
      <c r="HM226">
        <v>9999</v>
      </c>
      <c r="HN226">
        <v>58.5</v>
      </c>
      <c r="HO226">
        <v>9999</v>
      </c>
      <c r="HP226">
        <v>1.86325</v>
      </c>
      <c r="HQ226">
        <v>1.86813</v>
      </c>
      <c r="HR226">
        <v>1.86785</v>
      </c>
      <c r="HS226">
        <v>1.86905</v>
      </c>
      <c r="HT226">
        <v>1.86983</v>
      </c>
      <c r="HU226">
        <v>1.86592</v>
      </c>
      <c r="HV226">
        <v>1.86694</v>
      </c>
      <c r="HW226">
        <v>1.86842</v>
      </c>
      <c r="HX226">
        <v>5</v>
      </c>
      <c r="HY226">
        <v>0</v>
      </c>
      <c r="HZ226">
        <v>0</v>
      </c>
      <c r="IA226">
        <v>0</v>
      </c>
      <c r="IB226" t="s">
        <v>424</v>
      </c>
      <c r="IC226" t="s">
        <v>425</v>
      </c>
      <c r="ID226" t="s">
        <v>426</v>
      </c>
      <c r="IE226" t="s">
        <v>426</v>
      </c>
      <c r="IF226" t="s">
        <v>426</v>
      </c>
      <c r="IG226" t="s">
        <v>426</v>
      </c>
      <c r="IH226">
        <v>0</v>
      </c>
      <c r="II226">
        <v>100</v>
      </c>
      <c r="IJ226">
        <v>100</v>
      </c>
      <c r="IK226">
        <v>1.991</v>
      </c>
      <c r="IL226">
        <v>0.3607</v>
      </c>
      <c r="IM226">
        <v>0.597718743632158</v>
      </c>
      <c r="IN226">
        <v>0.00361529761911597</v>
      </c>
      <c r="IO226">
        <v>-7.80012915215668e-07</v>
      </c>
      <c r="IP226">
        <v>2.42927914842525e-10</v>
      </c>
      <c r="IQ226">
        <v>-0.106260553314027</v>
      </c>
      <c r="IR226">
        <v>-0.0164637104937544</v>
      </c>
      <c r="IS226">
        <v>0.00201699861531707</v>
      </c>
      <c r="IT226">
        <v>-2.09568535815719e-05</v>
      </c>
      <c r="IU226">
        <v>6</v>
      </c>
      <c r="IV226">
        <v>2070</v>
      </c>
      <c r="IW226">
        <v>1</v>
      </c>
      <c r="IX226">
        <v>30</v>
      </c>
      <c r="IY226">
        <v>29321253.1</v>
      </c>
      <c r="IZ226">
        <v>29321253.1</v>
      </c>
      <c r="JA226">
        <v>0.993652</v>
      </c>
      <c r="JB226">
        <v>2.64893</v>
      </c>
      <c r="JC226">
        <v>1.54785</v>
      </c>
      <c r="JD226">
        <v>2.31079</v>
      </c>
      <c r="JE226">
        <v>1.64551</v>
      </c>
      <c r="JF226">
        <v>2.29126</v>
      </c>
      <c r="JG226">
        <v>34.3497</v>
      </c>
      <c r="JH226">
        <v>24.2101</v>
      </c>
      <c r="JI226">
        <v>18</v>
      </c>
      <c r="JJ226">
        <v>506.341</v>
      </c>
      <c r="JK226">
        <v>389.489</v>
      </c>
      <c r="JL226">
        <v>31.5839</v>
      </c>
      <c r="JM226">
        <v>27.8329</v>
      </c>
      <c r="JN226">
        <v>30</v>
      </c>
      <c r="JO226">
        <v>27.8388</v>
      </c>
      <c r="JP226">
        <v>27.7938</v>
      </c>
      <c r="JQ226">
        <v>19.9059</v>
      </c>
      <c r="JR226">
        <v>20.1826</v>
      </c>
      <c r="JS226">
        <v>20.0117</v>
      </c>
      <c r="JT226">
        <v>31.6062</v>
      </c>
      <c r="JU226">
        <v>420</v>
      </c>
      <c r="JV226">
        <v>23.8862</v>
      </c>
      <c r="JW226">
        <v>96.6839</v>
      </c>
      <c r="JX226">
        <v>94.6731</v>
      </c>
    </row>
    <row r="227" spans="1:284">
      <c r="A227">
        <v>211</v>
      </c>
      <c r="B227">
        <v>1759275190</v>
      </c>
      <c r="C227">
        <v>3652</v>
      </c>
      <c r="D227" t="s">
        <v>854</v>
      </c>
      <c r="E227" t="s">
        <v>855</v>
      </c>
      <c r="F227">
        <v>5</v>
      </c>
      <c r="G227" t="s">
        <v>853</v>
      </c>
      <c r="H227" t="s">
        <v>419</v>
      </c>
      <c r="I227">
        <v>1759275186.75</v>
      </c>
      <c r="J227">
        <f>(K227)/1000</f>
        <v>0</v>
      </c>
      <c r="K227">
        <f>1000*DK227*AI227*(DG227-DH227)/(100*CZ227*(1000-AI227*DG227))</f>
        <v>0</v>
      </c>
      <c r="L227">
        <f>DK227*AI227*(DF227-DE227*(1000-AI227*DH227)/(1000-AI227*DG227))/(100*CZ227)</f>
        <v>0</v>
      </c>
      <c r="M227">
        <f>DE227 - IF(AI227&gt;1, L227*CZ227*100.0/(AK227), 0)</f>
        <v>0</v>
      </c>
      <c r="N227">
        <f>((T227-J227/2)*M227-L227)/(T227+J227/2)</f>
        <v>0</v>
      </c>
      <c r="O227">
        <f>N227*(DL227+DM227)/1000.0</f>
        <v>0</v>
      </c>
      <c r="P227">
        <f>(DE227 - IF(AI227&gt;1, L227*CZ227*100.0/(AK227), 0))*(DL227+DM227)/1000.0</f>
        <v>0</v>
      </c>
      <c r="Q227">
        <f>2.0/((1/S227-1/R227)+SIGN(S227)*SQRT((1/S227-1/R227)*(1/S227-1/R227) + 4*DA227/((DA227+1)*(DA227+1))*(2*1/S227*1/R227-1/R227*1/R227)))</f>
        <v>0</v>
      </c>
      <c r="R227">
        <f>IF(LEFT(DB227,1)&lt;&gt;"0",IF(LEFT(DB227,1)="1",3.0,DC227),$D$5+$E$5*(DS227*DL227/($K$5*1000))+$F$5*(DS227*DL227/($K$5*1000))*MAX(MIN(CZ227,$J$5),$I$5)*MAX(MIN(CZ227,$J$5),$I$5)+$G$5*MAX(MIN(CZ227,$J$5),$I$5)*(DS227*DL227/($K$5*1000))+$H$5*(DS227*DL227/($K$5*1000))*(DS227*DL227/($K$5*1000)))</f>
        <v>0</v>
      </c>
      <c r="S227">
        <f>J227*(1000-(1000*0.61365*exp(17.502*W227/(240.97+W227))/(DL227+DM227)+DG227)/2)/(1000*0.61365*exp(17.502*W227/(240.97+W227))/(DL227+DM227)-DG227)</f>
        <v>0</v>
      </c>
      <c r="T227">
        <f>1/((DA227+1)/(Q227/1.6)+1/(R227/1.37)) + DA227/((DA227+1)/(Q227/1.6) + DA227/(R227/1.37))</f>
        <v>0</v>
      </c>
      <c r="U227">
        <f>(CV227*CY227)</f>
        <v>0</v>
      </c>
      <c r="V227">
        <f>(DN227+(U227+2*0.95*5.67E-8*(((DN227+$B$7)+273)^4-(DN227+273)^4)-44100*J227)/(1.84*29.3*R227+8*0.95*5.67E-8*(DN227+273)^3))</f>
        <v>0</v>
      </c>
      <c r="W227">
        <f>($C$7*DO227+$D$7*DP227+$E$7*V227)</f>
        <v>0</v>
      </c>
      <c r="X227">
        <f>0.61365*exp(17.502*W227/(240.97+W227))</f>
        <v>0</v>
      </c>
      <c r="Y227">
        <f>(Z227/AA227*100)</f>
        <v>0</v>
      </c>
      <c r="Z227">
        <f>DG227*(DL227+DM227)/1000</f>
        <v>0</v>
      </c>
      <c r="AA227">
        <f>0.61365*exp(17.502*DN227/(240.97+DN227))</f>
        <v>0</v>
      </c>
      <c r="AB227">
        <f>(X227-DG227*(DL227+DM227)/1000)</f>
        <v>0</v>
      </c>
      <c r="AC227">
        <f>(-J227*44100)</f>
        <v>0</v>
      </c>
      <c r="AD227">
        <f>2*29.3*R227*0.92*(DN227-W227)</f>
        <v>0</v>
      </c>
      <c r="AE227">
        <f>2*0.95*5.67E-8*(((DN227+$B$7)+273)^4-(W227+273)^4)</f>
        <v>0</v>
      </c>
      <c r="AF227">
        <f>U227+AE227+AC227+AD227</f>
        <v>0</v>
      </c>
      <c r="AG227">
        <v>0</v>
      </c>
      <c r="AH227">
        <v>0</v>
      </c>
      <c r="AI227">
        <f>IF(AG227*$H$13&gt;=AK227,1.0,(AK227/(AK227-AG227*$H$13)))</f>
        <v>0</v>
      </c>
      <c r="AJ227">
        <f>(AI227-1)*100</f>
        <v>0</v>
      </c>
      <c r="AK227">
        <f>MAX(0,($B$13+$C$13*DS227)/(1+$D$13*DS227)*DL227/(DN227+273)*$E$13)</f>
        <v>0</v>
      </c>
      <c r="AL227" t="s">
        <v>420</v>
      </c>
      <c r="AM227" t="s">
        <v>420</v>
      </c>
      <c r="AN227">
        <v>0</v>
      </c>
      <c r="AO227">
        <v>0</v>
      </c>
      <c r="AP227">
        <f>1-AN227/AO227</f>
        <v>0</v>
      </c>
      <c r="AQ227">
        <v>0</v>
      </c>
      <c r="AR227" t="s">
        <v>420</v>
      </c>
      <c r="AS227" t="s">
        <v>420</v>
      </c>
      <c r="AT227">
        <v>0</v>
      </c>
      <c r="AU227">
        <v>0</v>
      </c>
      <c r="AV227">
        <f>1-AT227/AU227</f>
        <v>0</v>
      </c>
      <c r="AW227">
        <v>0.5</v>
      </c>
      <c r="AX227">
        <f>CW227</f>
        <v>0</v>
      </c>
      <c r="AY227">
        <f>L227</f>
        <v>0</v>
      </c>
      <c r="AZ227">
        <f>AV227*AW227*AX227</f>
        <v>0</v>
      </c>
      <c r="BA227">
        <f>(AY227-AQ227)/AX227</f>
        <v>0</v>
      </c>
      <c r="BB227">
        <f>(AO227-AU227)/AU227</f>
        <v>0</v>
      </c>
      <c r="BC227">
        <f>AN227/(AP227+AN227/AU227)</f>
        <v>0</v>
      </c>
      <c r="BD227" t="s">
        <v>420</v>
      </c>
      <c r="BE227">
        <v>0</v>
      </c>
      <c r="BF227">
        <f>IF(BE227&lt;&gt;0, BE227, BC227)</f>
        <v>0</v>
      </c>
      <c r="BG227">
        <f>1-BF227/AU227</f>
        <v>0</v>
      </c>
      <c r="BH227">
        <f>(AU227-AT227)/(AU227-BF227)</f>
        <v>0</v>
      </c>
      <c r="BI227">
        <f>(AO227-AU227)/(AO227-BF227)</f>
        <v>0</v>
      </c>
      <c r="BJ227">
        <f>(AU227-AT227)/(AU227-AN227)</f>
        <v>0</v>
      </c>
      <c r="BK227">
        <f>(AO227-AU227)/(AO227-AN227)</f>
        <v>0</v>
      </c>
      <c r="BL227">
        <f>(BH227*BF227/AT227)</f>
        <v>0</v>
      </c>
      <c r="BM227">
        <f>(1-BL227)</f>
        <v>0</v>
      </c>
      <c r="CV227">
        <f>$B$11*DT227+$C$11*DU227+$F$11*EF227*(1-EI227)</f>
        <v>0</v>
      </c>
      <c r="CW227">
        <f>CV227*CX227</f>
        <v>0</v>
      </c>
      <c r="CX227">
        <f>($B$11*$D$9+$C$11*$D$9+$F$11*((ES227+EK227)/MAX(ES227+EK227+ET227, 0.1)*$I$9+ET227/MAX(ES227+EK227+ET227, 0.1)*$J$9))/($B$11+$C$11+$F$11)</f>
        <v>0</v>
      </c>
      <c r="CY227">
        <f>($B$11*$K$9+$C$11*$K$9+$F$11*((ES227+EK227)/MAX(ES227+EK227+ET227, 0.1)*$P$9+ET227/MAX(ES227+EK227+ET227, 0.1)*$Q$9))/($B$11+$C$11+$F$11)</f>
        <v>0</v>
      </c>
      <c r="CZ227">
        <v>3.46</v>
      </c>
      <c r="DA227">
        <v>0.5</v>
      </c>
      <c r="DB227" t="s">
        <v>421</v>
      </c>
      <c r="DC227">
        <v>2</v>
      </c>
      <c r="DD227">
        <v>1759275186.75</v>
      </c>
      <c r="DE227">
        <v>420.317</v>
      </c>
      <c r="DF227">
        <v>419.94925</v>
      </c>
      <c r="DG227">
        <v>24.1334</v>
      </c>
      <c r="DH227">
        <v>23.86835</v>
      </c>
      <c r="DI227">
        <v>418.3255</v>
      </c>
      <c r="DJ227">
        <v>23.772725</v>
      </c>
      <c r="DK227">
        <v>499.9525</v>
      </c>
      <c r="DL227">
        <v>90.37145</v>
      </c>
      <c r="DM227">
        <v>0.033986875</v>
      </c>
      <c r="DN227">
        <v>30.411775</v>
      </c>
      <c r="DO227">
        <v>29.9567</v>
      </c>
      <c r="DP227">
        <v>999.9</v>
      </c>
      <c r="DQ227">
        <v>0</v>
      </c>
      <c r="DR227">
        <v>0</v>
      </c>
      <c r="DS227">
        <v>9983.92</v>
      </c>
      <c r="DT227">
        <v>0</v>
      </c>
      <c r="DU227">
        <v>0.386148</v>
      </c>
      <c r="DV227">
        <v>0.36769875</v>
      </c>
      <c r="DW227">
        <v>430.7115</v>
      </c>
      <c r="DX227">
        <v>430.21775</v>
      </c>
      <c r="DY227">
        <v>0.26506775</v>
      </c>
      <c r="DZ227">
        <v>419.94925</v>
      </c>
      <c r="EA227">
        <v>23.86835</v>
      </c>
      <c r="EB227">
        <v>2.1809725</v>
      </c>
      <c r="EC227">
        <v>2.15702</v>
      </c>
      <c r="ED227">
        <v>18.823225</v>
      </c>
      <c r="EE227">
        <v>18.6466</v>
      </c>
      <c r="EF227">
        <v>0.00500059</v>
      </c>
      <c r="EG227">
        <v>0</v>
      </c>
      <c r="EH227">
        <v>0</v>
      </c>
      <c r="EI227">
        <v>0</v>
      </c>
      <c r="EJ227">
        <v>484.95</v>
      </c>
      <c r="EK227">
        <v>0.00500059</v>
      </c>
      <c r="EL227">
        <v>-10.15</v>
      </c>
      <c r="EM227">
        <v>-1.1</v>
      </c>
      <c r="EN227">
        <v>35.562</v>
      </c>
      <c r="EO227">
        <v>38.45275</v>
      </c>
      <c r="EP227">
        <v>36.812</v>
      </c>
      <c r="EQ227">
        <v>38.48425</v>
      </c>
      <c r="ER227">
        <v>37.7655</v>
      </c>
      <c r="ES227">
        <v>0</v>
      </c>
      <c r="ET227">
        <v>0</v>
      </c>
      <c r="EU227">
        <v>0</v>
      </c>
      <c r="EV227">
        <v>1759275173.9</v>
      </c>
      <c r="EW227">
        <v>0</v>
      </c>
      <c r="EX227">
        <v>485.388</v>
      </c>
      <c r="EY227">
        <v>-5.54615368920678</v>
      </c>
      <c r="EZ227">
        <v>-7.51538496776917</v>
      </c>
      <c r="FA227">
        <v>-11.732</v>
      </c>
      <c r="FB227">
        <v>15</v>
      </c>
      <c r="FC227">
        <v>0</v>
      </c>
      <c r="FD227" t="s">
        <v>422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0.31922305</v>
      </c>
      <c r="FQ227">
        <v>0.418199503759398</v>
      </c>
      <c r="FR227">
        <v>0.0487860256338585</v>
      </c>
      <c r="FS227">
        <v>1</v>
      </c>
      <c r="FT227">
        <v>485.994117647059</v>
      </c>
      <c r="FU227">
        <v>3.11077172168532</v>
      </c>
      <c r="FV227">
        <v>5.32126373626276</v>
      </c>
      <c r="FW227">
        <v>-1</v>
      </c>
      <c r="FX227">
        <v>0.26189995</v>
      </c>
      <c r="FY227">
        <v>0.0185062105263162</v>
      </c>
      <c r="FZ227">
        <v>0.00191252580309391</v>
      </c>
      <c r="GA227">
        <v>1</v>
      </c>
      <c r="GB227">
        <v>2</v>
      </c>
      <c r="GC227">
        <v>2</v>
      </c>
      <c r="GD227" t="s">
        <v>423</v>
      </c>
      <c r="GE227">
        <v>3.13314</v>
      </c>
      <c r="GF227">
        <v>2.71171</v>
      </c>
      <c r="GG227">
        <v>0.0895327</v>
      </c>
      <c r="GH227">
        <v>0.0899455</v>
      </c>
      <c r="GI227">
        <v>0.103411</v>
      </c>
      <c r="GJ227">
        <v>0.103281</v>
      </c>
      <c r="GK227">
        <v>34316.5</v>
      </c>
      <c r="GL227">
        <v>36753.7</v>
      </c>
      <c r="GM227">
        <v>34099</v>
      </c>
      <c r="GN227">
        <v>36564.3</v>
      </c>
      <c r="GO227">
        <v>43163.7</v>
      </c>
      <c r="GP227">
        <v>47057.7</v>
      </c>
      <c r="GQ227">
        <v>53183.5</v>
      </c>
      <c r="GR227">
        <v>58429.3</v>
      </c>
      <c r="GS227">
        <v>1.96207</v>
      </c>
      <c r="GT227">
        <v>1.77673</v>
      </c>
      <c r="GU227">
        <v>0.0977591</v>
      </c>
      <c r="GV227">
        <v>0</v>
      </c>
      <c r="GW227">
        <v>28.3776</v>
      </c>
      <c r="GX227">
        <v>999.9</v>
      </c>
      <c r="GY227">
        <v>56.355</v>
      </c>
      <c r="GZ227">
        <v>31.3</v>
      </c>
      <c r="HA227">
        <v>28.6218</v>
      </c>
      <c r="HB227">
        <v>54.8606</v>
      </c>
      <c r="HC227">
        <v>47.7604</v>
      </c>
      <c r="HD227">
        <v>1</v>
      </c>
      <c r="HE227">
        <v>0.036344</v>
      </c>
      <c r="HF227">
        <v>-2.00618</v>
      </c>
      <c r="HG227">
        <v>20.1206</v>
      </c>
      <c r="HH227">
        <v>5.19857</v>
      </c>
      <c r="HI227">
        <v>12.0047</v>
      </c>
      <c r="HJ227">
        <v>4.97555</v>
      </c>
      <c r="HK227">
        <v>3.294</v>
      </c>
      <c r="HL227">
        <v>9999</v>
      </c>
      <c r="HM227">
        <v>9999</v>
      </c>
      <c r="HN227">
        <v>58.5</v>
      </c>
      <c r="HO227">
        <v>9999</v>
      </c>
      <c r="HP227">
        <v>1.86325</v>
      </c>
      <c r="HQ227">
        <v>1.86813</v>
      </c>
      <c r="HR227">
        <v>1.86786</v>
      </c>
      <c r="HS227">
        <v>1.86905</v>
      </c>
      <c r="HT227">
        <v>1.86983</v>
      </c>
      <c r="HU227">
        <v>1.8659</v>
      </c>
      <c r="HV227">
        <v>1.86695</v>
      </c>
      <c r="HW227">
        <v>1.86843</v>
      </c>
      <c r="HX227">
        <v>5</v>
      </c>
      <c r="HY227">
        <v>0</v>
      </c>
      <c r="HZ227">
        <v>0</v>
      </c>
      <c r="IA227">
        <v>0</v>
      </c>
      <c r="IB227" t="s">
        <v>424</v>
      </c>
      <c r="IC227" t="s">
        <v>425</v>
      </c>
      <c r="ID227" t="s">
        <v>426</v>
      </c>
      <c r="IE227" t="s">
        <v>426</v>
      </c>
      <c r="IF227" t="s">
        <v>426</v>
      </c>
      <c r="IG227" t="s">
        <v>426</v>
      </c>
      <c r="IH227">
        <v>0</v>
      </c>
      <c r="II227">
        <v>100</v>
      </c>
      <c r="IJ227">
        <v>100</v>
      </c>
      <c r="IK227">
        <v>1.992</v>
      </c>
      <c r="IL227">
        <v>0.3606</v>
      </c>
      <c r="IM227">
        <v>0.597718743632158</v>
      </c>
      <c r="IN227">
        <v>0.00361529761911597</v>
      </c>
      <c r="IO227">
        <v>-7.80012915215668e-07</v>
      </c>
      <c r="IP227">
        <v>2.42927914842525e-10</v>
      </c>
      <c r="IQ227">
        <v>-0.106260553314027</v>
      </c>
      <c r="IR227">
        <v>-0.0164637104937544</v>
      </c>
      <c r="IS227">
        <v>0.00201699861531707</v>
      </c>
      <c r="IT227">
        <v>-2.09568535815719e-05</v>
      </c>
      <c r="IU227">
        <v>6</v>
      </c>
      <c r="IV227">
        <v>2070</v>
      </c>
      <c r="IW227">
        <v>1</v>
      </c>
      <c r="IX227">
        <v>30</v>
      </c>
      <c r="IY227">
        <v>29321253.2</v>
      </c>
      <c r="IZ227">
        <v>29321253.2</v>
      </c>
      <c r="JA227">
        <v>0.993652</v>
      </c>
      <c r="JB227">
        <v>2.63794</v>
      </c>
      <c r="JC227">
        <v>1.54785</v>
      </c>
      <c r="JD227">
        <v>2.31079</v>
      </c>
      <c r="JE227">
        <v>1.64673</v>
      </c>
      <c r="JF227">
        <v>2.37427</v>
      </c>
      <c r="JG227">
        <v>34.3497</v>
      </c>
      <c r="JH227">
        <v>24.2188</v>
      </c>
      <c r="JI227">
        <v>18</v>
      </c>
      <c r="JJ227">
        <v>506.521</v>
      </c>
      <c r="JK227">
        <v>389.368</v>
      </c>
      <c r="JL227">
        <v>31.5948</v>
      </c>
      <c r="JM227">
        <v>27.8326</v>
      </c>
      <c r="JN227">
        <v>30.0002</v>
      </c>
      <c r="JO227">
        <v>27.8386</v>
      </c>
      <c r="JP227">
        <v>27.7938</v>
      </c>
      <c r="JQ227">
        <v>19.9056</v>
      </c>
      <c r="JR227">
        <v>20.1826</v>
      </c>
      <c r="JS227">
        <v>20.0117</v>
      </c>
      <c r="JT227">
        <v>31.6062</v>
      </c>
      <c r="JU227">
        <v>420</v>
      </c>
      <c r="JV227">
        <v>23.8862</v>
      </c>
      <c r="JW227">
        <v>96.6841</v>
      </c>
      <c r="JX227">
        <v>94.6736</v>
      </c>
    </row>
    <row r="228" spans="1:284">
      <c r="A228">
        <v>212</v>
      </c>
      <c r="B228">
        <v>1759275192</v>
      </c>
      <c r="C228">
        <v>3654</v>
      </c>
      <c r="D228" t="s">
        <v>856</v>
      </c>
      <c r="E228" t="s">
        <v>857</v>
      </c>
      <c r="F228">
        <v>5</v>
      </c>
      <c r="G228" t="s">
        <v>853</v>
      </c>
      <c r="H228" t="s">
        <v>419</v>
      </c>
      <c r="I228">
        <v>1759275189</v>
      </c>
      <c r="J228">
        <f>(K228)/1000</f>
        <v>0</v>
      </c>
      <c r="K228">
        <f>1000*DK228*AI228*(DG228-DH228)/(100*CZ228*(1000-AI228*DG228))</f>
        <v>0</v>
      </c>
      <c r="L228">
        <f>DK228*AI228*(DF228-DE228*(1000-AI228*DH228)/(1000-AI228*DG228))/(100*CZ228)</f>
        <v>0</v>
      </c>
      <c r="M228">
        <f>DE228 - IF(AI228&gt;1, L228*CZ228*100.0/(AK228), 0)</f>
        <v>0</v>
      </c>
      <c r="N228">
        <f>((T228-J228/2)*M228-L228)/(T228+J228/2)</f>
        <v>0</v>
      </c>
      <c r="O228">
        <f>N228*(DL228+DM228)/1000.0</f>
        <v>0</v>
      </c>
      <c r="P228">
        <f>(DE228 - IF(AI228&gt;1, L228*CZ228*100.0/(AK228), 0))*(DL228+DM228)/1000.0</f>
        <v>0</v>
      </c>
      <c r="Q228">
        <f>2.0/((1/S228-1/R228)+SIGN(S228)*SQRT((1/S228-1/R228)*(1/S228-1/R228) + 4*DA228/((DA228+1)*(DA228+1))*(2*1/S228*1/R228-1/R228*1/R228)))</f>
        <v>0</v>
      </c>
      <c r="R228">
        <f>IF(LEFT(DB228,1)&lt;&gt;"0",IF(LEFT(DB228,1)="1",3.0,DC228),$D$5+$E$5*(DS228*DL228/($K$5*1000))+$F$5*(DS228*DL228/($K$5*1000))*MAX(MIN(CZ228,$J$5),$I$5)*MAX(MIN(CZ228,$J$5),$I$5)+$G$5*MAX(MIN(CZ228,$J$5),$I$5)*(DS228*DL228/($K$5*1000))+$H$5*(DS228*DL228/($K$5*1000))*(DS228*DL228/($K$5*1000)))</f>
        <v>0</v>
      </c>
      <c r="S228">
        <f>J228*(1000-(1000*0.61365*exp(17.502*W228/(240.97+W228))/(DL228+DM228)+DG228)/2)/(1000*0.61365*exp(17.502*W228/(240.97+W228))/(DL228+DM228)-DG228)</f>
        <v>0</v>
      </c>
      <c r="T228">
        <f>1/((DA228+1)/(Q228/1.6)+1/(R228/1.37)) + DA228/((DA228+1)/(Q228/1.6) + DA228/(R228/1.37))</f>
        <v>0</v>
      </c>
      <c r="U228">
        <f>(CV228*CY228)</f>
        <v>0</v>
      </c>
      <c r="V228">
        <f>(DN228+(U228+2*0.95*5.67E-8*(((DN228+$B$7)+273)^4-(DN228+273)^4)-44100*J228)/(1.84*29.3*R228+8*0.95*5.67E-8*(DN228+273)^3))</f>
        <v>0</v>
      </c>
      <c r="W228">
        <f>($C$7*DO228+$D$7*DP228+$E$7*V228)</f>
        <v>0</v>
      </c>
      <c r="X228">
        <f>0.61365*exp(17.502*W228/(240.97+W228))</f>
        <v>0</v>
      </c>
      <c r="Y228">
        <f>(Z228/AA228*100)</f>
        <v>0</v>
      </c>
      <c r="Z228">
        <f>DG228*(DL228+DM228)/1000</f>
        <v>0</v>
      </c>
      <c r="AA228">
        <f>0.61365*exp(17.502*DN228/(240.97+DN228))</f>
        <v>0</v>
      </c>
      <c r="AB228">
        <f>(X228-DG228*(DL228+DM228)/1000)</f>
        <v>0</v>
      </c>
      <c r="AC228">
        <f>(-J228*44100)</f>
        <v>0</v>
      </c>
      <c r="AD228">
        <f>2*29.3*R228*0.92*(DN228-W228)</f>
        <v>0</v>
      </c>
      <c r="AE228">
        <f>2*0.95*5.67E-8*(((DN228+$B$7)+273)^4-(W228+273)^4)</f>
        <v>0</v>
      </c>
      <c r="AF228">
        <f>U228+AE228+AC228+AD228</f>
        <v>0</v>
      </c>
      <c r="AG228">
        <v>0</v>
      </c>
      <c r="AH228">
        <v>0</v>
      </c>
      <c r="AI228">
        <f>IF(AG228*$H$13&gt;=AK228,1.0,(AK228/(AK228-AG228*$H$13)))</f>
        <v>0</v>
      </c>
      <c r="AJ228">
        <f>(AI228-1)*100</f>
        <v>0</v>
      </c>
      <c r="AK228">
        <f>MAX(0,($B$13+$C$13*DS228)/(1+$D$13*DS228)*DL228/(DN228+273)*$E$13)</f>
        <v>0</v>
      </c>
      <c r="AL228" t="s">
        <v>420</v>
      </c>
      <c r="AM228" t="s">
        <v>420</v>
      </c>
      <c r="AN228">
        <v>0</v>
      </c>
      <c r="AO228">
        <v>0</v>
      </c>
      <c r="AP228">
        <f>1-AN228/AO228</f>
        <v>0</v>
      </c>
      <c r="AQ228">
        <v>0</v>
      </c>
      <c r="AR228" t="s">
        <v>420</v>
      </c>
      <c r="AS228" t="s">
        <v>420</v>
      </c>
      <c r="AT228">
        <v>0</v>
      </c>
      <c r="AU228">
        <v>0</v>
      </c>
      <c r="AV228">
        <f>1-AT228/AU228</f>
        <v>0</v>
      </c>
      <c r="AW228">
        <v>0.5</v>
      </c>
      <c r="AX228">
        <f>CW228</f>
        <v>0</v>
      </c>
      <c r="AY228">
        <f>L228</f>
        <v>0</v>
      </c>
      <c r="AZ228">
        <f>AV228*AW228*AX228</f>
        <v>0</v>
      </c>
      <c r="BA228">
        <f>(AY228-AQ228)/AX228</f>
        <v>0</v>
      </c>
      <c r="BB228">
        <f>(AO228-AU228)/AU228</f>
        <v>0</v>
      </c>
      <c r="BC228">
        <f>AN228/(AP228+AN228/AU228)</f>
        <v>0</v>
      </c>
      <c r="BD228" t="s">
        <v>420</v>
      </c>
      <c r="BE228">
        <v>0</v>
      </c>
      <c r="BF228">
        <f>IF(BE228&lt;&gt;0, BE228, BC228)</f>
        <v>0</v>
      </c>
      <c r="BG228">
        <f>1-BF228/AU228</f>
        <v>0</v>
      </c>
      <c r="BH228">
        <f>(AU228-AT228)/(AU228-BF228)</f>
        <v>0</v>
      </c>
      <c r="BI228">
        <f>(AO228-AU228)/(AO228-BF228)</f>
        <v>0</v>
      </c>
      <c r="BJ228">
        <f>(AU228-AT228)/(AU228-AN228)</f>
        <v>0</v>
      </c>
      <c r="BK228">
        <f>(AO228-AU228)/(AO228-AN228)</f>
        <v>0</v>
      </c>
      <c r="BL228">
        <f>(BH228*BF228/AT228)</f>
        <v>0</v>
      </c>
      <c r="BM228">
        <f>(1-BL228)</f>
        <v>0</v>
      </c>
      <c r="CV228">
        <f>$B$11*DT228+$C$11*DU228+$F$11*EF228*(1-EI228)</f>
        <v>0</v>
      </c>
      <c r="CW228">
        <f>CV228*CX228</f>
        <v>0</v>
      </c>
      <c r="CX228">
        <f>($B$11*$D$9+$C$11*$D$9+$F$11*((ES228+EK228)/MAX(ES228+EK228+ET228, 0.1)*$I$9+ET228/MAX(ES228+EK228+ET228, 0.1)*$J$9))/($B$11+$C$11+$F$11)</f>
        <v>0</v>
      </c>
      <c r="CY228">
        <f>($B$11*$K$9+$C$11*$K$9+$F$11*((ES228+EK228)/MAX(ES228+EK228+ET228, 0.1)*$P$9+ET228/MAX(ES228+EK228+ET228, 0.1)*$Q$9))/($B$11+$C$11+$F$11)</f>
        <v>0</v>
      </c>
      <c r="CZ228">
        <v>3.46</v>
      </c>
      <c r="DA228">
        <v>0.5</v>
      </c>
      <c r="DB228" t="s">
        <v>421</v>
      </c>
      <c r="DC228">
        <v>2</v>
      </c>
      <c r="DD228">
        <v>1759275189</v>
      </c>
      <c r="DE228">
        <v>420.321</v>
      </c>
      <c r="DF228">
        <v>419.967333333333</v>
      </c>
      <c r="DG228">
        <v>24.133</v>
      </c>
      <c r="DH228">
        <v>23.8676333333333</v>
      </c>
      <c r="DI228">
        <v>418.329333333333</v>
      </c>
      <c r="DJ228">
        <v>23.7723333333333</v>
      </c>
      <c r="DK228">
        <v>500.031333333333</v>
      </c>
      <c r="DL228">
        <v>90.3719333333333</v>
      </c>
      <c r="DM228">
        <v>0.0337308666666667</v>
      </c>
      <c r="DN228">
        <v>30.4079666666667</v>
      </c>
      <c r="DO228">
        <v>29.9657666666667</v>
      </c>
      <c r="DP228">
        <v>999.9</v>
      </c>
      <c r="DQ228">
        <v>0</v>
      </c>
      <c r="DR228">
        <v>0</v>
      </c>
      <c r="DS228">
        <v>10005.8333333333</v>
      </c>
      <c r="DT228">
        <v>0</v>
      </c>
      <c r="DU228">
        <v>0.386148</v>
      </c>
      <c r="DV228">
        <v>0.353414</v>
      </c>
      <c r="DW228">
        <v>430.715333333333</v>
      </c>
      <c r="DX228">
        <v>430.236</v>
      </c>
      <c r="DY228">
        <v>0.265355</v>
      </c>
      <c r="DZ228">
        <v>419.967333333333</v>
      </c>
      <c r="EA228">
        <v>23.8676333333333</v>
      </c>
      <c r="EB228">
        <v>2.18094666666667</v>
      </c>
      <c r="EC228">
        <v>2.15696666666667</v>
      </c>
      <c r="ED228">
        <v>18.823</v>
      </c>
      <c r="EE228">
        <v>18.6462</v>
      </c>
      <c r="EF228">
        <v>0.00500059</v>
      </c>
      <c r="EG228">
        <v>0</v>
      </c>
      <c r="EH228">
        <v>0</v>
      </c>
      <c r="EI228">
        <v>0</v>
      </c>
      <c r="EJ228">
        <v>489.2</v>
      </c>
      <c r="EK228">
        <v>0.00500059</v>
      </c>
      <c r="EL228">
        <v>-13.9</v>
      </c>
      <c r="EM228">
        <v>-2.06666666666667</v>
      </c>
      <c r="EN228">
        <v>35.562</v>
      </c>
      <c r="EO228">
        <v>38.437</v>
      </c>
      <c r="EP228">
        <v>36.7913333333333</v>
      </c>
      <c r="EQ228">
        <v>38.458</v>
      </c>
      <c r="ER228">
        <v>37.75</v>
      </c>
      <c r="ES228">
        <v>0</v>
      </c>
      <c r="ET228">
        <v>0</v>
      </c>
      <c r="EU228">
        <v>0</v>
      </c>
      <c r="EV228">
        <v>1759275176.3</v>
      </c>
      <c r="EW228">
        <v>0</v>
      </c>
      <c r="EX228">
        <v>485.776</v>
      </c>
      <c r="EY228">
        <v>9.93076939255962</v>
      </c>
      <c r="EZ228">
        <v>1.40769191096283</v>
      </c>
      <c r="FA228">
        <v>-11.86</v>
      </c>
      <c r="FB228">
        <v>15</v>
      </c>
      <c r="FC228">
        <v>0</v>
      </c>
      <c r="FD228" t="s">
        <v>422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0.32377475</v>
      </c>
      <c r="FQ228">
        <v>0.42260630075188</v>
      </c>
      <c r="FR228">
        <v>0.0488637250911911</v>
      </c>
      <c r="FS228">
        <v>1</v>
      </c>
      <c r="FT228">
        <v>486.058823529412</v>
      </c>
      <c r="FU228">
        <v>-8.82505718932991</v>
      </c>
      <c r="FV228">
        <v>5.04142356453943</v>
      </c>
      <c r="FW228">
        <v>-1</v>
      </c>
      <c r="FX228">
        <v>0.26242345</v>
      </c>
      <c r="FY228">
        <v>0.020582030075188</v>
      </c>
      <c r="FZ228">
        <v>0.00206345221594783</v>
      </c>
      <c r="GA228">
        <v>1</v>
      </c>
      <c r="GB228">
        <v>2</v>
      </c>
      <c r="GC228">
        <v>2</v>
      </c>
      <c r="GD228" t="s">
        <v>423</v>
      </c>
      <c r="GE228">
        <v>3.13316</v>
      </c>
      <c r="GF228">
        <v>2.7114</v>
      </c>
      <c r="GG228">
        <v>0.0895346</v>
      </c>
      <c r="GH228">
        <v>0.0899566</v>
      </c>
      <c r="GI228">
        <v>0.103409</v>
      </c>
      <c r="GJ228">
        <v>0.10328</v>
      </c>
      <c r="GK228">
        <v>34316.7</v>
      </c>
      <c r="GL228">
        <v>36753.4</v>
      </c>
      <c r="GM228">
        <v>34099.3</v>
      </c>
      <c r="GN228">
        <v>36564.4</v>
      </c>
      <c r="GO228">
        <v>43164</v>
      </c>
      <c r="GP228">
        <v>47057.8</v>
      </c>
      <c r="GQ228">
        <v>53183.7</v>
      </c>
      <c r="GR228">
        <v>58429.3</v>
      </c>
      <c r="GS228">
        <v>1.96215</v>
      </c>
      <c r="GT228">
        <v>1.77657</v>
      </c>
      <c r="GU228">
        <v>0.0990257</v>
      </c>
      <c r="GV228">
        <v>0</v>
      </c>
      <c r="GW228">
        <v>28.3758</v>
      </c>
      <c r="GX228">
        <v>999.9</v>
      </c>
      <c r="GY228">
        <v>56.355</v>
      </c>
      <c r="GZ228">
        <v>31.29</v>
      </c>
      <c r="HA228">
        <v>28.6037</v>
      </c>
      <c r="HB228">
        <v>55.1406</v>
      </c>
      <c r="HC228">
        <v>48.0409</v>
      </c>
      <c r="HD228">
        <v>1</v>
      </c>
      <c r="HE228">
        <v>0.0366082</v>
      </c>
      <c r="HF228">
        <v>-1.98687</v>
      </c>
      <c r="HG228">
        <v>20.1208</v>
      </c>
      <c r="HH228">
        <v>5.19842</v>
      </c>
      <c r="HI228">
        <v>12.0046</v>
      </c>
      <c r="HJ228">
        <v>4.97555</v>
      </c>
      <c r="HK228">
        <v>3.294</v>
      </c>
      <c r="HL228">
        <v>9999</v>
      </c>
      <c r="HM228">
        <v>9999</v>
      </c>
      <c r="HN228">
        <v>58.5</v>
      </c>
      <c r="HO228">
        <v>9999</v>
      </c>
      <c r="HP228">
        <v>1.86325</v>
      </c>
      <c r="HQ228">
        <v>1.86813</v>
      </c>
      <c r="HR228">
        <v>1.86784</v>
      </c>
      <c r="HS228">
        <v>1.86905</v>
      </c>
      <c r="HT228">
        <v>1.86983</v>
      </c>
      <c r="HU228">
        <v>1.8659</v>
      </c>
      <c r="HV228">
        <v>1.86699</v>
      </c>
      <c r="HW228">
        <v>1.86843</v>
      </c>
      <c r="HX228">
        <v>5</v>
      </c>
      <c r="HY228">
        <v>0</v>
      </c>
      <c r="HZ228">
        <v>0</v>
      </c>
      <c r="IA228">
        <v>0</v>
      </c>
      <c r="IB228" t="s">
        <v>424</v>
      </c>
      <c r="IC228" t="s">
        <v>425</v>
      </c>
      <c r="ID228" t="s">
        <v>426</v>
      </c>
      <c r="IE228" t="s">
        <v>426</v>
      </c>
      <c r="IF228" t="s">
        <v>426</v>
      </c>
      <c r="IG228" t="s">
        <v>426</v>
      </c>
      <c r="IH228">
        <v>0</v>
      </c>
      <c r="II228">
        <v>100</v>
      </c>
      <c r="IJ228">
        <v>100</v>
      </c>
      <c r="IK228">
        <v>1.991</v>
      </c>
      <c r="IL228">
        <v>0.3606</v>
      </c>
      <c r="IM228">
        <v>0.597718743632158</v>
      </c>
      <c r="IN228">
        <v>0.00361529761911597</v>
      </c>
      <c r="IO228">
        <v>-7.80012915215668e-07</v>
      </c>
      <c r="IP228">
        <v>2.42927914842525e-10</v>
      </c>
      <c r="IQ228">
        <v>-0.106260553314027</v>
      </c>
      <c r="IR228">
        <v>-0.0164637104937544</v>
      </c>
      <c r="IS228">
        <v>0.00201699861531707</v>
      </c>
      <c r="IT228">
        <v>-2.09568535815719e-05</v>
      </c>
      <c r="IU228">
        <v>6</v>
      </c>
      <c r="IV228">
        <v>2070</v>
      </c>
      <c r="IW228">
        <v>1</v>
      </c>
      <c r="IX228">
        <v>30</v>
      </c>
      <c r="IY228">
        <v>29321253.2</v>
      </c>
      <c r="IZ228">
        <v>29321253.2</v>
      </c>
      <c r="JA228">
        <v>0.993652</v>
      </c>
      <c r="JB228">
        <v>2.64404</v>
      </c>
      <c r="JC228">
        <v>1.54785</v>
      </c>
      <c r="JD228">
        <v>2.30957</v>
      </c>
      <c r="JE228">
        <v>1.64673</v>
      </c>
      <c r="JF228">
        <v>2.30103</v>
      </c>
      <c r="JG228">
        <v>34.3269</v>
      </c>
      <c r="JH228">
        <v>24.2101</v>
      </c>
      <c r="JI228">
        <v>18</v>
      </c>
      <c r="JJ228">
        <v>506.56</v>
      </c>
      <c r="JK228">
        <v>389.284</v>
      </c>
      <c r="JL228">
        <v>31.6082</v>
      </c>
      <c r="JM228">
        <v>27.8326</v>
      </c>
      <c r="JN228">
        <v>30.0002</v>
      </c>
      <c r="JO228">
        <v>27.8374</v>
      </c>
      <c r="JP228">
        <v>27.7931</v>
      </c>
      <c r="JQ228">
        <v>19.9029</v>
      </c>
      <c r="JR228">
        <v>20.1826</v>
      </c>
      <c r="JS228">
        <v>20.0117</v>
      </c>
      <c r="JT228">
        <v>31.6259</v>
      </c>
      <c r="JU228">
        <v>420</v>
      </c>
      <c r="JV228">
        <v>23.8862</v>
      </c>
      <c r="JW228">
        <v>96.6846</v>
      </c>
      <c r="JX228">
        <v>94.6738</v>
      </c>
    </row>
    <row r="229" spans="1:284">
      <c r="A229">
        <v>213</v>
      </c>
      <c r="B229">
        <v>1759275194</v>
      </c>
      <c r="C229">
        <v>3656</v>
      </c>
      <c r="D229" t="s">
        <v>858</v>
      </c>
      <c r="E229" t="s">
        <v>859</v>
      </c>
      <c r="F229">
        <v>5</v>
      </c>
      <c r="G229" t="s">
        <v>853</v>
      </c>
      <c r="H229" t="s">
        <v>419</v>
      </c>
      <c r="I229">
        <v>1759275191</v>
      </c>
      <c r="J229">
        <f>(K229)/1000</f>
        <v>0</v>
      </c>
      <c r="K229">
        <f>1000*DK229*AI229*(DG229-DH229)/(100*CZ229*(1000-AI229*DG229))</f>
        <v>0</v>
      </c>
      <c r="L229">
        <f>DK229*AI229*(DF229-DE229*(1000-AI229*DH229)/(1000-AI229*DG229))/(100*CZ229)</f>
        <v>0</v>
      </c>
      <c r="M229">
        <f>DE229 - IF(AI229&gt;1, L229*CZ229*100.0/(AK229), 0)</f>
        <v>0</v>
      </c>
      <c r="N229">
        <f>((T229-J229/2)*M229-L229)/(T229+J229/2)</f>
        <v>0</v>
      </c>
      <c r="O229">
        <f>N229*(DL229+DM229)/1000.0</f>
        <v>0</v>
      </c>
      <c r="P229">
        <f>(DE229 - IF(AI229&gt;1, L229*CZ229*100.0/(AK229), 0))*(DL229+DM229)/1000.0</f>
        <v>0</v>
      </c>
      <c r="Q229">
        <f>2.0/((1/S229-1/R229)+SIGN(S229)*SQRT((1/S229-1/R229)*(1/S229-1/R229) + 4*DA229/((DA229+1)*(DA229+1))*(2*1/S229*1/R229-1/R229*1/R229)))</f>
        <v>0</v>
      </c>
      <c r="R229">
        <f>IF(LEFT(DB229,1)&lt;&gt;"0",IF(LEFT(DB229,1)="1",3.0,DC229),$D$5+$E$5*(DS229*DL229/($K$5*1000))+$F$5*(DS229*DL229/($K$5*1000))*MAX(MIN(CZ229,$J$5),$I$5)*MAX(MIN(CZ229,$J$5),$I$5)+$G$5*MAX(MIN(CZ229,$J$5),$I$5)*(DS229*DL229/($K$5*1000))+$H$5*(DS229*DL229/($K$5*1000))*(DS229*DL229/($K$5*1000)))</f>
        <v>0</v>
      </c>
      <c r="S229">
        <f>J229*(1000-(1000*0.61365*exp(17.502*W229/(240.97+W229))/(DL229+DM229)+DG229)/2)/(1000*0.61365*exp(17.502*W229/(240.97+W229))/(DL229+DM229)-DG229)</f>
        <v>0</v>
      </c>
      <c r="T229">
        <f>1/((DA229+1)/(Q229/1.6)+1/(R229/1.37)) + DA229/((DA229+1)/(Q229/1.6) + DA229/(R229/1.37))</f>
        <v>0</v>
      </c>
      <c r="U229">
        <f>(CV229*CY229)</f>
        <v>0</v>
      </c>
      <c r="V229">
        <f>(DN229+(U229+2*0.95*5.67E-8*(((DN229+$B$7)+273)^4-(DN229+273)^4)-44100*J229)/(1.84*29.3*R229+8*0.95*5.67E-8*(DN229+273)^3))</f>
        <v>0</v>
      </c>
      <c r="W229">
        <f>($C$7*DO229+$D$7*DP229+$E$7*V229)</f>
        <v>0</v>
      </c>
      <c r="X229">
        <f>0.61365*exp(17.502*W229/(240.97+W229))</f>
        <v>0</v>
      </c>
      <c r="Y229">
        <f>(Z229/AA229*100)</f>
        <v>0</v>
      </c>
      <c r="Z229">
        <f>DG229*(DL229+DM229)/1000</f>
        <v>0</v>
      </c>
      <c r="AA229">
        <f>0.61365*exp(17.502*DN229/(240.97+DN229))</f>
        <v>0</v>
      </c>
      <c r="AB229">
        <f>(X229-DG229*(DL229+DM229)/1000)</f>
        <v>0</v>
      </c>
      <c r="AC229">
        <f>(-J229*44100)</f>
        <v>0</v>
      </c>
      <c r="AD229">
        <f>2*29.3*R229*0.92*(DN229-W229)</f>
        <v>0</v>
      </c>
      <c r="AE229">
        <f>2*0.95*5.67E-8*(((DN229+$B$7)+273)^4-(W229+273)^4)</f>
        <v>0</v>
      </c>
      <c r="AF229">
        <f>U229+AE229+AC229+AD229</f>
        <v>0</v>
      </c>
      <c r="AG229">
        <v>0</v>
      </c>
      <c r="AH229">
        <v>0</v>
      </c>
      <c r="AI229">
        <f>IF(AG229*$H$13&gt;=AK229,1.0,(AK229/(AK229-AG229*$H$13)))</f>
        <v>0</v>
      </c>
      <c r="AJ229">
        <f>(AI229-1)*100</f>
        <v>0</v>
      </c>
      <c r="AK229">
        <f>MAX(0,($B$13+$C$13*DS229)/(1+$D$13*DS229)*DL229/(DN229+273)*$E$13)</f>
        <v>0</v>
      </c>
      <c r="AL229" t="s">
        <v>420</v>
      </c>
      <c r="AM229" t="s">
        <v>420</v>
      </c>
      <c r="AN229">
        <v>0</v>
      </c>
      <c r="AO229">
        <v>0</v>
      </c>
      <c r="AP229">
        <f>1-AN229/AO229</f>
        <v>0</v>
      </c>
      <c r="AQ229">
        <v>0</v>
      </c>
      <c r="AR229" t="s">
        <v>420</v>
      </c>
      <c r="AS229" t="s">
        <v>420</v>
      </c>
      <c r="AT229">
        <v>0</v>
      </c>
      <c r="AU229">
        <v>0</v>
      </c>
      <c r="AV229">
        <f>1-AT229/AU229</f>
        <v>0</v>
      </c>
      <c r="AW229">
        <v>0.5</v>
      </c>
      <c r="AX229">
        <f>CW229</f>
        <v>0</v>
      </c>
      <c r="AY229">
        <f>L229</f>
        <v>0</v>
      </c>
      <c r="AZ229">
        <f>AV229*AW229*AX229</f>
        <v>0</v>
      </c>
      <c r="BA229">
        <f>(AY229-AQ229)/AX229</f>
        <v>0</v>
      </c>
      <c r="BB229">
        <f>(AO229-AU229)/AU229</f>
        <v>0</v>
      </c>
      <c r="BC229">
        <f>AN229/(AP229+AN229/AU229)</f>
        <v>0</v>
      </c>
      <c r="BD229" t="s">
        <v>420</v>
      </c>
      <c r="BE229">
        <v>0</v>
      </c>
      <c r="BF229">
        <f>IF(BE229&lt;&gt;0, BE229, BC229)</f>
        <v>0</v>
      </c>
      <c r="BG229">
        <f>1-BF229/AU229</f>
        <v>0</v>
      </c>
      <c r="BH229">
        <f>(AU229-AT229)/(AU229-BF229)</f>
        <v>0</v>
      </c>
      <c r="BI229">
        <f>(AO229-AU229)/(AO229-BF229)</f>
        <v>0</v>
      </c>
      <c r="BJ229">
        <f>(AU229-AT229)/(AU229-AN229)</f>
        <v>0</v>
      </c>
      <c r="BK229">
        <f>(AO229-AU229)/(AO229-AN229)</f>
        <v>0</v>
      </c>
      <c r="BL229">
        <f>(BH229*BF229/AT229)</f>
        <v>0</v>
      </c>
      <c r="BM229">
        <f>(1-BL229)</f>
        <v>0</v>
      </c>
      <c r="CV229">
        <f>$B$11*DT229+$C$11*DU229+$F$11*EF229*(1-EI229)</f>
        <v>0</v>
      </c>
      <c r="CW229">
        <f>CV229*CX229</f>
        <v>0</v>
      </c>
      <c r="CX229">
        <f>($B$11*$D$9+$C$11*$D$9+$F$11*((ES229+EK229)/MAX(ES229+EK229+ET229, 0.1)*$I$9+ET229/MAX(ES229+EK229+ET229, 0.1)*$J$9))/($B$11+$C$11+$F$11)</f>
        <v>0</v>
      </c>
      <c r="CY229">
        <f>($B$11*$K$9+$C$11*$K$9+$F$11*((ES229+EK229)/MAX(ES229+EK229+ET229, 0.1)*$P$9+ET229/MAX(ES229+EK229+ET229, 0.1)*$Q$9))/($B$11+$C$11+$F$11)</f>
        <v>0</v>
      </c>
      <c r="CZ229">
        <v>3.46</v>
      </c>
      <c r="DA229">
        <v>0.5</v>
      </c>
      <c r="DB229" t="s">
        <v>421</v>
      </c>
      <c r="DC229">
        <v>2</v>
      </c>
      <c r="DD229">
        <v>1759275191</v>
      </c>
      <c r="DE229">
        <v>420.325</v>
      </c>
      <c r="DF229">
        <v>420.008</v>
      </c>
      <c r="DG229">
        <v>24.1326</v>
      </c>
      <c r="DH229">
        <v>23.8673666666667</v>
      </c>
      <c r="DI229">
        <v>418.333666666667</v>
      </c>
      <c r="DJ229">
        <v>23.7719333333333</v>
      </c>
      <c r="DK229">
        <v>500.067666666667</v>
      </c>
      <c r="DL229">
        <v>90.3719</v>
      </c>
      <c r="DM229">
        <v>0.0334331666666667</v>
      </c>
      <c r="DN229">
        <v>30.405</v>
      </c>
      <c r="DO229">
        <v>29.9794</v>
      </c>
      <c r="DP229">
        <v>999.9</v>
      </c>
      <c r="DQ229">
        <v>0</v>
      </c>
      <c r="DR229">
        <v>0</v>
      </c>
      <c r="DS229">
        <v>10017.7</v>
      </c>
      <c r="DT229">
        <v>0</v>
      </c>
      <c r="DU229">
        <v>0.386148</v>
      </c>
      <c r="DV229">
        <v>0.316742</v>
      </c>
      <c r="DW229">
        <v>430.719666666667</v>
      </c>
      <c r="DX229">
        <v>430.277666666667</v>
      </c>
      <c r="DY229">
        <v>0.265226333333333</v>
      </c>
      <c r="DZ229">
        <v>420.008</v>
      </c>
      <c r="EA229">
        <v>23.8673666666667</v>
      </c>
      <c r="EB229">
        <v>2.18091</v>
      </c>
      <c r="EC229">
        <v>2.15694</v>
      </c>
      <c r="ED229">
        <v>18.8227333333333</v>
      </c>
      <c r="EE229">
        <v>18.6460333333333</v>
      </c>
      <c r="EF229">
        <v>0.00500059</v>
      </c>
      <c r="EG229">
        <v>0</v>
      </c>
      <c r="EH229">
        <v>0</v>
      </c>
      <c r="EI229">
        <v>0</v>
      </c>
      <c r="EJ229">
        <v>488.7</v>
      </c>
      <c r="EK229">
        <v>0.00500059</v>
      </c>
      <c r="EL229">
        <v>-13.6</v>
      </c>
      <c r="EM229">
        <v>-1.93333333333333</v>
      </c>
      <c r="EN229">
        <v>35.5413333333333</v>
      </c>
      <c r="EO229">
        <v>38.437</v>
      </c>
      <c r="EP229">
        <v>36.7706666666667</v>
      </c>
      <c r="EQ229">
        <v>38.437</v>
      </c>
      <c r="ER229">
        <v>37.75</v>
      </c>
      <c r="ES229">
        <v>0</v>
      </c>
      <c r="ET229">
        <v>0</v>
      </c>
      <c r="EU229">
        <v>0</v>
      </c>
      <c r="EV229">
        <v>1759275178.1</v>
      </c>
      <c r="EW229">
        <v>0</v>
      </c>
      <c r="EX229">
        <v>486.407692307692</v>
      </c>
      <c r="EY229">
        <v>25.3538461240405</v>
      </c>
      <c r="EZ229">
        <v>-11.9350429117327</v>
      </c>
      <c r="FA229">
        <v>-12.0576923076923</v>
      </c>
      <c r="FB229">
        <v>15</v>
      </c>
      <c r="FC229">
        <v>0</v>
      </c>
      <c r="FD229" t="s">
        <v>422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0.32796025</v>
      </c>
      <c r="FQ229">
        <v>0.197836827067669</v>
      </c>
      <c r="FR229">
        <v>0.0436113552218628</v>
      </c>
      <c r="FS229">
        <v>1</v>
      </c>
      <c r="FT229">
        <v>486.532352941177</v>
      </c>
      <c r="FU229">
        <v>-6.97784563281479</v>
      </c>
      <c r="FV229">
        <v>5.09542589504579</v>
      </c>
      <c r="FW229">
        <v>-1</v>
      </c>
      <c r="FX229">
        <v>0.26291965</v>
      </c>
      <c r="FY229">
        <v>0.0206542105263157</v>
      </c>
      <c r="FZ229">
        <v>0.00206897163525748</v>
      </c>
      <c r="GA229">
        <v>1</v>
      </c>
      <c r="GB229">
        <v>2</v>
      </c>
      <c r="GC229">
        <v>2</v>
      </c>
      <c r="GD229" t="s">
        <v>423</v>
      </c>
      <c r="GE229">
        <v>3.13302</v>
      </c>
      <c r="GF229">
        <v>2.71164</v>
      </c>
      <c r="GG229">
        <v>0.0895318</v>
      </c>
      <c r="GH229">
        <v>0.0899575</v>
      </c>
      <c r="GI229">
        <v>0.103407</v>
      </c>
      <c r="GJ229">
        <v>0.103277</v>
      </c>
      <c r="GK229">
        <v>34316.7</v>
      </c>
      <c r="GL229">
        <v>36753.3</v>
      </c>
      <c r="GM229">
        <v>34099.2</v>
      </c>
      <c r="GN229">
        <v>36564.4</v>
      </c>
      <c r="GO229">
        <v>43163.9</v>
      </c>
      <c r="GP229">
        <v>47057.8</v>
      </c>
      <c r="GQ229">
        <v>53183.5</v>
      </c>
      <c r="GR229">
        <v>58429.2</v>
      </c>
      <c r="GS229">
        <v>1.96197</v>
      </c>
      <c r="GT229">
        <v>1.77673</v>
      </c>
      <c r="GU229">
        <v>0.0996813</v>
      </c>
      <c r="GV229">
        <v>0</v>
      </c>
      <c r="GW229">
        <v>28.374</v>
      </c>
      <c r="GX229">
        <v>999.9</v>
      </c>
      <c r="GY229">
        <v>56.355</v>
      </c>
      <c r="GZ229">
        <v>31.29</v>
      </c>
      <c r="HA229">
        <v>28.6042</v>
      </c>
      <c r="HB229">
        <v>54.7306</v>
      </c>
      <c r="HC229">
        <v>47.7284</v>
      </c>
      <c r="HD229">
        <v>1</v>
      </c>
      <c r="HE229">
        <v>0.0364482</v>
      </c>
      <c r="HF229">
        <v>-1.98133</v>
      </c>
      <c r="HG229">
        <v>20.1209</v>
      </c>
      <c r="HH229">
        <v>5.19842</v>
      </c>
      <c r="HI229">
        <v>12.0041</v>
      </c>
      <c r="HJ229">
        <v>4.97565</v>
      </c>
      <c r="HK229">
        <v>3.294</v>
      </c>
      <c r="HL229">
        <v>9999</v>
      </c>
      <c r="HM229">
        <v>9999</v>
      </c>
      <c r="HN229">
        <v>58.5</v>
      </c>
      <c r="HO229">
        <v>9999</v>
      </c>
      <c r="HP229">
        <v>1.86325</v>
      </c>
      <c r="HQ229">
        <v>1.86813</v>
      </c>
      <c r="HR229">
        <v>1.86785</v>
      </c>
      <c r="HS229">
        <v>1.86905</v>
      </c>
      <c r="HT229">
        <v>1.86983</v>
      </c>
      <c r="HU229">
        <v>1.86593</v>
      </c>
      <c r="HV229">
        <v>1.867</v>
      </c>
      <c r="HW229">
        <v>1.86843</v>
      </c>
      <c r="HX229">
        <v>5</v>
      </c>
      <c r="HY229">
        <v>0</v>
      </c>
      <c r="HZ229">
        <v>0</v>
      </c>
      <c r="IA229">
        <v>0</v>
      </c>
      <c r="IB229" t="s">
        <v>424</v>
      </c>
      <c r="IC229" t="s">
        <v>425</v>
      </c>
      <c r="ID229" t="s">
        <v>426</v>
      </c>
      <c r="IE229" t="s">
        <v>426</v>
      </c>
      <c r="IF229" t="s">
        <v>426</v>
      </c>
      <c r="IG229" t="s">
        <v>426</v>
      </c>
      <c r="IH229">
        <v>0</v>
      </c>
      <c r="II229">
        <v>100</v>
      </c>
      <c r="IJ229">
        <v>100</v>
      </c>
      <c r="IK229">
        <v>1.992</v>
      </c>
      <c r="IL229">
        <v>0.3606</v>
      </c>
      <c r="IM229">
        <v>0.597718743632158</v>
      </c>
      <c r="IN229">
        <v>0.00361529761911597</v>
      </c>
      <c r="IO229">
        <v>-7.80012915215668e-07</v>
      </c>
      <c r="IP229">
        <v>2.42927914842525e-10</v>
      </c>
      <c r="IQ229">
        <v>-0.106260553314027</v>
      </c>
      <c r="IR229">
        <v>-0.0164637104937544</v>
      </c>
      <c r="IS229">
        <v>0.00201699861531707</v>
      </c>
      <c r="IT229">
        <v>-2.09568535815719e-05</v>
      </c>
      <c r="IU229">
        <v>6</v>
      </c>
      <c r="IV229">
        <v>2070</v>
      </c>
      <c r="IW229">
        <v>1</v>
      </c>
      <c r="IX229">
        <v>30</v>
      </c>
      <c r="IY229">
        <v>29321253.2</v>
      </c>
      <c r="IZ229">
        <v>29321253.2</v>
      </c>
      <c r="JA229">
        <v>0.992432</v>
      </c>
      <c r="JB229">
        <v>2.64038</v>
      </c>
      <c r="JC229">
        <v>1.54785</v>
      </c>
      <c r="JD229">
        <v>2.31079</v>
      </c>
      <c r="JE229">
        <v>1.64673</v>
      </c>
      <c r="JF229">
        <v>2.32422</v>
      </c>
      <c r="JG229">
        <v>34.3269</v>
      </c>
      <c r="JH229">
        <v>24.2101</v>
      </c>
      <c r="JI229">
        <v>18</v>
      </c>
      <c r="JJ229">
        <v>506.435</v>
      </c>
      <c r="JK229">
        <v>389.356</v>
      </c>
      <c r="JL229">
        <v>31.6181</v>
      </c>
      <c r="JM229">
        <v>27.8326</v>
      </c>
      <c r="JN229">
        <v>30</v>
      </c>
      <c r="JO229">
        <v>27.8364</v>
      </c>
      <c r="JP229">
        <v>27.792</v>
      </c>
      <c r="JQ229">
        <v>19.9026</v>
      </c>
      <c r="JR229">
        <v>20.1826</v>
      </c>
      <c r="JS229">
        <v>20.0117</v>
      </c>
      <c r="JT229">
        <v>31.6259</v>
      </c>
      <c r="JU229">
        <v>420</v>
      </c>
      <c r="JV229">
        <v>23.8862</v>
      </c>
      <c r="JW229">
        <v>96.6842</v>
      </c>
      <c r="JX229">
        <v>94.6736</v>
      </c>
    </row>
    <row r="230" spans="1:284">
      <c r="A230">
        <v>214</v>
      </c>
      <c r="B230">
        <v>1759275196</v>
      </c>
      <c r="C230">
        <v>3658</v>
      </c>
      <c r="D230" t="s">
        <v>860</v>
      </c>
      <c r="E230" t="s">
        <v>861</v>
      </c>
      <c r="F230">
        <v>5</v>
      </c>
      <c r="G230" t="s">
        <v>853</v>
      </c>
      <c r="H230" t="s">
        <v>419</v>
      </c>
      <c r="I230">
        <v>1759275193</v>
      </c>
      <c r="J230">
        <f>(K230)/1000</f>
        <v>0</v>
      </c>
      <c r="K230">
        <f>1000*DK230*AI230*(DG230-DH230)/(100*CZ230*(1000-AI230*DG230))</f>
        <v>0</v>
      </c>
      <c r="L230">
        <f>DK230*AI230*(DF230-DE230*(1000-AI230*DH230)/(1000-AI230*DG230))/(100*CZ230)</f>
        <v>0</v>
      </c>
      <c r="M230">
        <f>DE230 - IF(AI230&gt;1, L230*CZ230*100.0/(AK230), 0)</f>
        <v>0</v>
      </c>
      <c r="N230">
        <f>((T230-J230/2)*M230-L230)/(T230+J230/2)</f>
        <v>0</v>
      </c>
      <c r="O230">
        <f>N230*(DL230+DM230)/1000.0</f>
        <v>0</v>
      </c>
      <c r="P230">
        <f>(DE230 - IF(AI230&gt;1, L230*CZ230*100.0/(AK230), 0))*(DL230+DM230)/1000.0</f>
        <v>0</v>
      </c>
      <c r="Q230">
        <f>2.0/((1/S230-1/R230)+SIGN(S230)*SQRT((1/S230-1/R230)*(1/S230-1/R230) + 4*DA230/((DA230+1)*(DA230+1))*(2*1/S230*1/R230-1/R230*1/R230)))</f>
        <v>0</v>
      </c>
      <c r="R230">
        <f>IF(LEFT(DB230,1)&lt;&gt;"0",IF(LEFT(DB230,1)="1",3.0,DC230),$D$5+$E$5*(DS230*DL230/($K$5*1000))+$F$5*(DS230*DL230/($K$5*1000))*MAX(MIN(CZ230,$J$5),$I$5)*MAX(MIN(CZ230,$J$5),$I$5)+$G$5*MAX(MIN(CZ230,$J$5),$I$5)*(DS230*DL230/($K$5*1000))+$H$5*(DS230*DL230/($K$5*1000))*(DS230*DL230/($K$5*1000)))</f>
        <v>0</v>
      </c>
      <c r="S230">
        <f>J230*(1000-(1000*0.61365*exp(17.502*W230/(240.97+W230))/(DL230+DM230)+DG230)/2)/(1000*0.61365*exp(17.502*W230/(240.97+W230))/(DL230+DM230)-DG230)</f>
        <v>0</v>
      </c>
      <c r="T230">
        <f>1/((DA230+1)/(Q230/1.6)+1/(R230/1.37)) + DA230/((DA230+1)/(Q230/1.6) + DA230/(R230/1.37))</f>
        <v>0</v>
      </c>
      <c r="U230">
        <f>(CV230*CY230)</f>
        <v>0</v>
      </c>
      <c r="V230">
        <f>(DN230+(U230+2*0.95*5.67E-8*(((DN230+$B$7)+273)^4-(DN230+273)^4)-44100*J230)/(1.84*29.3*R230+8*0.95*5.67E-8*(DN230+273)^3))</f>
        <v>0</v>
      </c>
      <c r="W230">
        <f>($C$7*DO230+$D$7*DP230+$E$7*V230)</f>
        <v>0</v>
      </c>
      <c r="X230">
        <f>0.61365*exp(17.502*W230/(240.97+W230))</f>
        <v>0</v>
      </c>
      <c r="Y230">
        <f>(Z230/AA230*100)</f>
        <v>0</v>
      </c>
      <c r="Z230">
        <f>DG230*(DL230+DM230)/1000</f>
        <v>0</v>
      </c>
      <c r="AA230">
        <f>0.61365*exp(17.502*DN230/(240.97+DN230))</f>
        <v>0</v>
      </c>
      <c r="AB230">
        <f>(X230-DG230*(DL230+DM230)/1000)</f>
        <v>0</v>
      </c>
      <c r="AC230">
        <f>(-J230*44100)</f>
        <v>0</v>
      </c>
      <c r="AD230">
        <f>2*29.3*R230*0.92*(DN230-W230)</f>
        <v>0</v>
      </c>
      <c r="AE230">
        <f>2*0.95*5.67E-8*(((DN230+$B$7)+273)^4-(W230+273)^4)</f>
        <v>0</v>
      </c>
      <c r="AF230">
        <f>U230+AE230+AC230+AD230</f>
        <v>0</v>
      </c>
      <c r="AG230">
        <v>0</v>
      </c>
      <c r="AH230">
        <v>0</v>
      </c>
      <c r="AI230">
        <f>IF(AG230*$H$13&gt;=AK230,1.0,(AK230/(AK230-AG230*$H$13)))</f>
        <v>0</v>
      </c>
      <c r="AJ230">
        <f>(AI230-1)*100</f>
        <v>0</v>
      </c>
      <c r="AK230">
        <f>MAX(0,($B$13+$C$13*DS230)/(1+$D$13*DS230)*DL230/(DN230+273)*$E$13)</f>
        <v>0</v>
      </c>
      <c r="AL230" t="s">
        <v>420</v>
      </c>
      <c r="AM230" t="s">
        <v>420</v>
      </c>
      <c r="AN230">
        <v>0</v>
      </c>
      <c r="AO230">
        <v>0</v>
      </c>
      <c r="AP230">
        <f>1-AN230/AO230</f>
        <v>0</v>
      </c>
      <c r="AQ230">
        <v>0</v>
      </c>
      <c r="AR230" t="s">
        <v>420</v>
      </c>
      <c r="AS230" t="s">
        <v>420</v>
      </c>
      <c r="AT230">
        <v>0</v>
      </c>
      <c r="AU230">
        <v>0</v>
      </c>
      <c r="AV230">
        <f>1-AT230/AU230</f>
        <v>0</v>
      </c>
      <c r="AW230">
        <v>0.5</v>
      </c>
      <c r="AX230">
        <f>CW230</f>
        <v>0</v>
      </c>
      <c r="AY230">
        <f>L230</f>
        <v>0</v>
      </c>
      <c r="AZ230">
        <f>AV230*AW230*AX230</f>
        <v>0</v>
      </c>
      <c r="BA230">
        <f>(AY230-AQ230)/AX230</f>
        <v>0</v>
      </c>
      <c r="BB230">
        <f>(AO230-AU230)/AU230</f>
        <v>0</v>
      </c>
      <c r="BC230">
        <f>AN230/(AP230+AN230/AU230)</f>
        <v>0</v>
      </c>
      <c r="BD230" t="s">
        <v>420</v>
      </c>
      <c r="BE230">
        <v>0</v>
      </c>
      <c r="BF230">
        <f>IF(BE230&lt;&gt;0, BE230, BC230)</f>
        <v>0</v>
      </c>
      <c r="BG230">
        <f>1-BF230/AU230</f>
        <v>0</v>
      </c>
      <c r="BH230">
        <f>(AU230-AT230)/(AU230-BF230)</f>
        <v>0</v>
      </c>
      <c r="BI230">
        <f>(AO230-AU230)/(AO230-BF230)</f>
        <v>0</v>
      </c>
      <c r="BJ230">
        <f>(AU230-AT230)/(AU230-AN230)</f>
        <v>0</v>
      </c>
      <c r="BK230">
        <f>(AO230-AU230)/(AO230-AN230)</f>
        <v>0</v>
      </c>
      <c r="BL230">
        <f>(BH230*BF230/AT230)</f>
        <v>0</v>
      </c>
      <c r="BM230">
        <f>(1-BL230)</f>
        <v>0</v>
      </c>
      <c r="CV230">
        <f>$B$11*DT230+$C$11*DU230+$F$11*EF230*(1-EI230)</f>
        <v>0</v>
      </c>
      <c r="CW230">
        <f>CV230*CX230</f>
        <v>0</v>
      </c>
      <c r="CX230">
        <f>($B$11*$D$9+$C$11*$D$9+$F$11*((ES230+EK230)/MAX(ES230+EK230+ET230, 0.1)*$I$9+ET230/MAX(ES230+EK230+ET230, 0.1)*$J$9))/($B$11+$C$11+$F$11)</f>
        <v>0</v>
      </c>
      <c r="CY230">
        <f>($B$11*$K$9+$C$11*$K$9+$F$11*((ES230+EK230)/MAX(ES230+EK230+ET230, 0.1)*$P$9+ET230/MAX(ES230+EK230+ET230, 0.1)*$Q$9))/($B$11+$C$11+$F$11)</f>
        <v>0</v>
      </c>
      <c r="CZ230">
        <v>3.46</v>
      </c>
      <c r="DA230">
        <v>0.5</v>
      </c>
      <c r="DB230" t="s">
        <v>421</v>
      </c>
      <c r="DC230">
        <v>2</v>
      </c>
      <c r="DD230">
        <v>1759275193</v>
      </c>
      <c r="DE230">
        <v>420.330666666667</v>
      </c>
      <c r="DF230">
        <v>420.049</v>
      </c>
      <c r="DG230">
        <v>24.1322</v>
      </c>
      <c r="DH230">
        <v>23.8671666666667</v>
      </c>
      <c r="DI230">
        <v>418.339333333333</v>
      </c>
      <c r="DJ230">
        <v>23.7715333333333</v>
      </c>
      <c r="DK230">
        <v>500.038666666667</v>
      </c>
      <c r="DL230">
        <v>90.3717666666667</v>
      </c>
      <c r="DM230">
        <v>0.0334380666666667</v>
      </c>
      <c r="DN230">
        <v>30.4059666666667</v>
      </c>
      <c r="DO230">
        <v>29.9909333333333</v>
      </c>
      <c r="DP230">
        <v>999.9</v>
      </c>
      <c r="DQ230">
        <v>0</v>
      </c>
      <c r="DR230">
        <v>0</v>
      </c>
      <c r="DS230">
        <v>10008.7333333333</v>
      </c>
      <c r="DT230">
        <v>0</v>
      </c>
      <c r="DU230">
        <v>0.386148</v>
      </c>
      <c r="DV230">
        <v>0.281575333333333</v>
      </c>
      <c r="DW230">
        <v>430.725333333333</v>
      </c>
      <c r="DX230">
        <v>430.319333333333</v>
      </c>
      <c r="DY230">
        <v>0.265029</v>
      </c>
      <c r="DZ230">
        <v>420.049</v>
      </c>
      <c r="EA230">
        <v>23.8671666666667</v>
      </c>
      <c r="EB230">
        <v>2.18087</v>
      </c>
      <c r="EC230">
        <v>2.15691666666667</v>
      </c>
      <c r="ED230">
        <v>18.8224333333333</v>
      </c>
      <c r="EE230">
        <v>18.6458666666667</v>
      </c>
      <c r="EF230">
        <v>0.00500059</v>
      </c>
      <c r="EG230">
        <v>0</v>
      </c>
      <c r="EH230">
        <v>0</v>
      </c>
      <c r="EI230">
        <v>0</v>
      </c>
      <c r="EJ230">
        <v>490.166666666667</v>
      </c>
      <c r="EK230">
        <v>0.00500059</v>
      </c>
      <c r="EL230">
        <v>-11.1333333333333</v>
      </c>
      <c r="EM230">
        <v>-1.1</v>
      </c>
      <c r="EN230">
        <v>35.5206666666667</v>
      </c>
      <c r="EO230">
        <v>38.4163333333333</v>
      </c>
      <c r="EP230">
        <v>36.75</v>
      </c>
      <c r="EQ230">
        <v>38.4163333333333</v>
      </c>
      <c r="ER230">
        <v>37.729</v>
      </c>
      <c r="ES230">
        <v>0</v>
      </c>
      <c r="ET230">
        <v>0</v>
      </c>
      <c r="EU230">
        <v>0</v>
      </c>
      <c r="EV230">
        <v>1759275179.9</v>
      </c>
      <c r="EW230">
        <v>0</v>
      </c>
      <c r="EX230">
        <v>487.184</v>
      </c>
      <c r="EY230">
        <v>33.6461536962381</v>
      </c>
      <c r="EZ230">
        <v>-10.3076924015079</v>
      </c>
      <c r="FA230">
        <v>-11.36</v>
      </c>
      <c r="FB230">
        <v>15</v>
      </c>
      <c r="FC230">
        <v>0</v>
      </c>
      <c r="FD230" t="s">
        <v>422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0.32646945</v>
      </c>
      <c r="FQ230">
        <v>-0.00994714285714238</v>
      </c>
      <c r="FR230">
        <v>0.0456797102929463</v>
      </c>
      <c r="FS230">
        <v>1</v>
      </c>
      <c r="FT230">
        <v>486.708823529412</v>
      </c>
      <c r="FU230">
        <v>5.72498088108237</v>
      </c>
      <c r="FV230">
        <v>4.91596245421089</v>
      </c>
      <c r="FW230">
        <v>-1</v>
      </c>
      <c r="FX230">
        <v>0.2634557</v>
      </c>
      <c r="FY230">
        <v>0.0186155187969925</v>
      </c>
      <c r="FZ230">
        <v>0.0019147198254575</v>
      </c>
      <c r="GA230">
        <v>1</v>
      </c>
      <c r="GB230">
        <v>2</v>
      </c>
      <c r="GC230">
        <v>2</v>
      </c>
      <c r="GD230" t="s">
        <v>423</v>
      </c>
      <c r="GE230">
        <v>3.13303</v>
      </c>
      <c r="GF230">
        <v>2.71177</v>
      </c>
      <c r="GG230">
        <v>0.0895376</v>
      </c>
      <c r="GH230">
        <v>0.0899534</v>
      </c>
      <c r="GI230">
        <v>0.103407</v>
      </c>
      <c r="GJ230">
        <v>0.103278</v>
      </c>
      <c r="GK230">
        <v>34316.4</v>
      </c>
      <c r="GL230">
        <v>36753.5</v>
      </c>
      <c r="GM230">
        <v>34099.1</v>
      </c>
      <c r="GN230">
        <v>36564.4</v>
      </c>
      <c r="GO230">
        <v>43163.7</v>
      </c>
      <c r="GP230">
        <v>47058</v>
      </c>
      <c r="GQ230">
        <v>53183.2</v>
      </c>
      <c r="GR230">
        <v>58429.4</v>
      </c>
      <c r="GS230">
        <v>1.96207</v>
      </c>
      <c r="GT230">
        <v>1.7769</v>
      </c>
      <c r="GU230">
        <v>0.0993013</v>
      </c>
      <c r="GV230">
        <v>0</v>
      </c>
      <c r="GW230">
        <v>28.3716</v>
      </c>
      <c r="GX230">
        <v>999.9</v>
      </c>
      <c r="GY230">
        <v>56.355</v>
      </c>
      <c r="GZ230">
        <v>31.29</v>
      </c>
      <c r="HA230">
        <v>28.6058</v>
      </c>
      <c r="HB230">
        <v>54.8306</v>
      </c>
      <c r="HC230">
        <v>48.0248</v>
      </c>
      <c r="HD230">
        <v>1</v>
      </c>
      <c r="HE230">
        <v>0.036123</v>
      </c>
      <c r="HF230">
        <v>-1.9874</v>
      </c>
      <c r="HG230">
        <v>20.1208</v>
      </c>
      <c r="HH230">
        <v>5.19857</v>
      </c>
      <c r="HI230">
        <v>12.0044</v>
      </c>
      <c r="HJ230">
        <v>4.97565</v>
      </c>
      <c r="HK230">
        <v>3.294</v>
      </c>
      <c r="HL230">
        <v>9999</v>
      </c>
      <c r="HM230">
        <v>9999</v>
      </c>
      <c r="HN230">
        <v>58.5</v>
      </c>
      <c r="HO230">
        <v>9999</v>
      </c>
      <c r="HP230">
        <v>1.86325</v>
      </c>
      <c r="HQ230">
        <v>1.86813</v>
      </c>
      <c r="HR230">
        <v>1.86786</v>
      </c>
      <c r="HS230">
        <v>1.86905</v>
      </c>
      <c r="HT230">
        <v>1.86983</v>
      </c>
      <c r="HU230">
        <v>1.86593</v>
      </c>
      <c r="HV230">
        <v>1.86697</v>
      </c>
      <c r="HW230">
        <v>1.86842</v>
      </c>
      <c r="HX230">
        <v>5</v>
      </c>
      <c r="HY230">
        <v>0</v>
      </c>
      <c r="HZ230">
        <v>0</v>
      </c>
      <c r="IA230">
        <v>0</v>
      </c>
      <c r="IB230" t="s">
        <v>424</v>
      </c>
      <c r="IC230" t="s">
        <v>425</v>
      </c>
      <c r="ID230" t="s">
        <v>426</v>
      </c>
      <c r="IE230" t="s">
        <v>426</v>
      </c>
      <c r="IF230" t="s">
        <v>426</v>
      </c>
      <c r="IG230" t="s">
        <v>426</v>
      </c>
      <c r="IH230">
        <v>0</v>
      </c>
      <c r="II230">
        <v>100</v>
      </c>
      <c r="IJ230">
        <v>100</v>
      </c>
      <c r="IK230">
        <v>1.992</v>
      </c>
      <c r="IL230">
        <v>0.3606</v>
      </c>
      <c r="IM230">
        <v>0.597718743632158</v>
      </c>
      <c r="IN230">
        <v>0.00361529761911597</v>
      </c>
      <c r="IO230">
        <v>-7.80012915215668e-07</v>
      </c>
      <c r="IP230">
        <v>2.42927914842525e-10</v>
      </c>
      <c r="IQ230">
        <v>-0.106260553314027</v>
      </c>
      <c r="IR230">
        <v>-0.0164637104937544</v>
      </c>
      <c r="IS230">
        <v>0.00201699861531707</v>
      </c>
      <c r="IT230">
        <v>-2.09568535815719e-05</v>
      </c>
      <c r="IU230">
        <v>6</v>
      </c>
      <c r="IV230">
        <v>2070</v>
      </c>
      <c r="IW230">
        <v>1</v>
      </c>
      <c r="IX230">
        <v>30</v>
      </c>
      <c r="IY230">
        <v>29321253.3</v>
      </c>
      <c r="IZ230">
        <v>29321253.3</v>
      </c>
      <c r="JA230">
        <v>0.993652</v>
      </c>
      <c r="JB230">
        <v>2.64526</v>
      </c>
      <c r="JC230">
        <v>1.54785</v>
      </c>
      <c r="JD230">
        <v>2.31079</v>
      </c>
      <c r="JE230">
        <v>1.64673</v>
      </c>
      <c r="JF230">
        <v>2.31689</v>
      </c>
      <c r="JG230">
        <v>34.3269</v>
      </c>
      <c r="JH230">
        <v>24.2101</v>
      </c>
      <c r="JI230">
        <v>18</v>
      </c>
      <c r="JJ230">
        <v>506.501</v>
      </c>
      <c r="JK230">
        <v>389.446</v>
      </c>
      <c r="JL230">
        <v>31.6261</v>
      </c>
      <c r="JM230">
        <v>27.8317</v>
      </c>
      <c r="JN230">
        <v>30</v>
      </c>
      <c r="JO230">
        <v>27.8364</v>
      </c>
      <c r="JP230">
        <v>27.7915</v>
      </c>
      <c r="JQ230">
        <v>19.9029</v>
      </c>
      <c r="JR230">
        <v>20.1826</v>
      </c>
      <c r="JS230">
        <v>20.0117</v>
      </c>
      <c r="JT230">
        <v>31.6259</v>
      </c>
      <c r="JU230">
        <v>420</v>
      </c>
      <c r="JV230">
        <v>23.8862</v>
      </c>
      <c r="JW230">
        <v>96.6839</v>
      </c>
      <c r="JX230">
        <v>94.6738</v>
      </c>
    </row>
    <row r="231" spans="1:284">
      <c r="A231">
        <v>215</v>
      </c>
      <c r="B231">
        <v>1759275198</v>
      </c>
      <c r="C231">
        <v>3660</v>
      </c>
      <c r="D231" t="s">
        <v>862</v>
      </c>
      <c r="E231" t="s">
        <v>863</v>
      </c>
      <c r="F231">
        <v>5</v>
      </c>
      <c r="G231" t="s">
        <v>853</v>
      </c>
      <c r="H231" t="s">
        <v>419</v>
      </c>
      <c r="I231">
        <v>1759275195</v>
      </c>
      <c r="J231">
        <f>(K231)/1000</f>
        <v>0</v>
      </c>
      <c r="K231">
        <f>1000*DK231*AI231*(DG231-DH231)/(100*CZ231*(1000-AI231*DG231))</f>
        <v>0</v>
      </c>
      <c r="L231">
        <f>DK231*AI231*(DF231-DE231*(1000-AI231*DH231)/(1000-AI231*DG231))/(100*CZ231)</f>
        <v>0</v>
      </c>
      <c r="M231">
        <f>DE231 - IF(AI231&gt;1, L231*CZ231*100.0/(AK231), 0)</f>
        <v>0</v>
      </c>
      <c r="N231">
        <f>((T231-J231/2)*M231-L231)/(T231+J231/2)</f>
        <v>0</v>
      </c>
      <c r="O231">
        <f>N231*(DL231+DM231)/1000.0</f>
        <v>0</v>
      </c>
      <c r="P231">
        <f>(DE231 - IF(AI231&gt;1, L231*CZ231*100.0/(AK231), 0))*(DL231+DM231)/1000.0</f>
        <v>0</v>
      </c>
      <c r="Q231">
        <f>2.0/((1/S231-1/R231)+SIGN(S231)*SQRT((1/S231-1/R231)*(1/S231-1/R231) + 4*DA231/((DA231+1)*(DA231+1))*(2*1/S231*1/R231-1/R231*1/R231)))</f>
        <v>0</v>
      </c>
      <c r="R231">
        <f>IF(LEFT(DB231,1)&lt;&gt;"0",IF(LEFT(DB231,1)="1",3.0,DC231),$D$5+$E$5*(DS231*DL231/($K$5*1000))+$F$5*(DS231*DL231/($K$5*1000))*MAX(MIN(CZ231,$J$5),$I$5)*MAX(MIN(CZ231,$J$5),$I$5)+$G$5*MAX(MIN(CZ231,$J$5),$I$5)*(DS231*DL231/($K$5*1000))+$H$5*(DS231*DL231/($K$5*1000))*(DS231*DL231/($K$5*1000)))</f>
        <v>0</v>
      </c>
      <c r="S231">
        <f>J231*(1000-(1000*0.61365*exp(17.502*W231/(240.97+W231))/(DL231+DM231)+DG231)/2)/(1000*0.61365*exp(17.502*W231/(240.97+W231))/(DL231+DM231)-DG231)</f>
        <v>0</v>
      </c>
      <c r="T231">
        <f>1/((DA231+1)/(Q231/1.6)+1/(R231/1.37)) + DA231/((DA231+1)/(Q231/1.6) + DA231/(R231/1.37))</f>
        <v>0</v>
      </c>
      <c r="U231">
        <f>(CV231*CY231)</f>
        <v>0</v>
      </c>
      <c r="V231">
        <f>(DN231+(U231+2*0.95*5.67E-8*(((DN231+$B$7)+273)^4-(DN231+273)^4)-44100*J231)/(1.84*29.3*R231+8*0.95*5.67E-8*(DN231+273)^3))</f>
        <v>0</v>
      </c>
      <c r="W231">
        <f>($C$7*DO231+$D$7*DP231+$E$7*V231)</f>
        <v>0</v>
      </c>
      <c r="X231">
        <f>0.61365*exp(17.502*W231/(240.97+W231))</f>
        <v>0</v>
      </c>
      <c r="Y231">
        <f>(Z231/AA231*100)</f>
        <v>0</v>
      </c>
      <c r="Z231">
        <f>DG231*(DL231+DM231)/1000</f>
        <v>0</v>
      </c>
      <c r="AA231">
        <f>0.61365*exp(17.502*DN231/(240.97+DN231))</f>
        <v>0</v>
      </c>
      <c r="AB231">
        <f>(X231-DG231*(DL231+DM231)/1000)</f>
        <v>0</v>
      </c>
      <c r="AC231">
        <f>(-J231*44100)</f>
        <v>0</v>
      </c>
      <c r="AD231">
        <f>2*29.3*R231*0.92*(DN231-W231)</f>
        <v>0</v>
      </c>
      <c r="AE231">
        <f>2*0.95*5.67E-8*(((DN231+$B$7)+273)^4-(W231+273)^4)</f>
        <v>0</v>
      </c>
      <c r="AF231">
        <f>U231+AE231+AC231+AD231</f>
        <v>0</v>
      </c>
      <c r="AG231">
        <v>0</v>
      </c>
      <c r="AH231">
        <v>0</v>
      </c>
      <c r="AI231">
        <f>IF(AG231*$H$13&gt;=AK231,1.0,(AK231/(AK231-AG231*$H$13)))</f>
        <v>0</v>
      </c>
      <c r="AJ231">
        <f>(AI231-1)*100</f>
        <v>0</v>
      </c>
      <c r="AK231">
        <f>MAX(0,($B$13+$C$13*DS231)/(1+$D$13*DS231)*DL231/(DN231+273)*$E$13)</f>
        <v>0</v>
      </c>
      <c r="AL231" t="s">
        <v>420</v>
      </c>
      <c r="AM231" t="s">
        <v>420</v>
      </c>
      <c r="AN231">
        <v>0</v>
      </c>
      <c r="AO231">
        <v>0</v>
      </c>
      <c r="AP231">
        <f>1-AN231/AO231</f>
        <v>0</v>
      </c>
      <c r="AQ231">
        <v>0</v>
      </c>
      <c r="AR231" t="s">
        <v>420</v>
      </c>
      <c r="AS231" t="s">
        <v>420</v>
      </c>
      <c r="AT231">
        <v>0</v>
      </c>
      <c r="AU231">
        <v>0</v>
      </c>
      <c r="AV231">
        <f>1-AT231/AU231</f>
        <v>0</v>
      </c>
      <c r="AW231">
        <v>0.5</v>
      </c>
      <c r="AX231">
        <f>CW231</f>
        <v>0</v>
      </c>
      <c r="AY231">
        <f>L231</f>
        <v>0</v>
      </c>
      <c r="AZ231">
        <f>AV231*AW231*AX231</f>
        <v>0</v>
      </c>
      <c r="BA231">
        <f>(AY231-AQ231)/AX231</f>
        <v>0</v>
      </c>
      <c r="BB231">
        <f>(AO231-AU231)/AU231</f>
        <v>0</v>
      </c>
      <c r="BC231">
        <f>AN231/(AP231+AN231/AU231)</f>
        <v>0</v>
      </c>
      <c r="BD231" t="s">
        <v>420</v>
      </c>
      <c r="BE231">
        <v>0</v>
      </c>
      <c r="BF231">
        <f>IF(BE231&lt;&gt;0, BE231, BC231)</f>
        <v>0</v>
      </c>
      <c r="BG231">
        <f>1-BF231/AU231</f>
        <v>0</v>
      </c>
      <c r="BH231">
        <f>(AU231-AT231)/(AU231-BF231)</f>
        <v>0</v>
      </c>
      <c r="BI231">
        <f>(AO231-AU231)/(AO231-BF231)</f>
        <v>0</v>
      </c>
      <c r="BJ231">
        <f>(AU231-AT231)/(AU231-AN231)</f>
        <v>0</v>
      </c>
      <c r="BK231">
        <f>(AO231-AU231)/(AO231-AN231)</f>
        <v>0</v>
      </c>
      <c r="BL231">
        <f>(BH231*BF231/AT231)</f>
        <v>0</v>
      </c>
      <c r="BM231">
        <f>(1-BL231)</f>
        <v>0</v>
      </c>
      <c r="CV231">
        <f>$B$11*DT231+$C$11*DU231+$F$11*EF231*(1-EI231)</f>
        <v>0</v>
      </c>
      <c r="CW231">
        <f>CV231*CX231</f>
        <v>0</v>
      </c>
      <c r="CX231">
        <f>($B$11*$D$9+$C$11*$D$9+$F$11*((ES231+EK231)/MAX(ES231+EK231+ET231, 0.1)*$I$9+ET231/MAX(ES231+EK231+ET231, 0.1)*$J$9))/($B$11+$C$11+$F$11)</f>
        <v>0</v>
      </c>
      <c r="CY231">
        <f>($B$11*$K$9+$C$11*$K$9+$F$11*((ES231+EK231)/MAX(ES231+EK231+ET231, 0.1)*$P$9+ET231/MAX(ES231+EK231+ET231, 0.1)*$Q$9))/($B$11+$C$11+$F$11)</f>
        <v>0</v>
      </c>
      <c r="CZ231">
        <v>3.46</v>
      </c>
      <c r="DA231">
        <v>0.5</v>
      </c>
      <c r="DB231" t="s">
        <v>421</v>
      </c>
      <c r="DC231">
        <v>2</v>
      </c>
      <c r="DD231">
        <v>1759275195</v>
      </c>
      <c r="DE231">
        <v>420.337333333333</v>
      </c>
      <c r="DF231">
        <v>420.051666666667</v>
      </c>
      <c r="DG231">
        <v>24.132</v>
      </c>
      <c r="DH231">
        <v>23.8669333333333</v>
      </c>
      <c r="DI231">
        <v>418.345666666667</v>
      </c>
      <c r="DJ231">
        <v>23.7713333333333</v>
      </c>
      <c r="DK231">
        <v>500.015333333333</v>
      </c>
      <c r="DL231">
        <v>90.3713333333333</v>
      </c>
      <c r="DM231">
        <v>0.0335185333333333</v>
      </c>
      <c r="DN231">
        <v>30.411</v>
      </c>
      <c r="DO231">
        <v>29.9909666666667</v>
      </c>
      <c r="DP231">
        <v>999.9</v>
      </c>
      <c r="DQ231">
        <v>0</v>
      </c>
      <c r="DR231">
        <v>0</v>
      </c>
      <c r="DS231">
        <v>10008.3333333333</v>
      </c>
      <c r="DT231">
        <v>0</v>
      </c>
      <c r="DU231">
        <v>0.386148</v>
      </c>
      <c r="DV231">
        <v>0.285664666666667</v>
      </c>
      <c r="DW231">
        <v>430.732</v>
      </c>
      <c r="DX231">
        <v>430.322</v>
      </c>
      <c r="DY231">
        <v>0.265075333333333</v>
      </c>
      <c r="DZ231">
        <v>420.051666666667</v>
      </c>
      <c r="EA231">
        <v>23.8669333333333</v>
      </c>
      <c r="EB231">
        <v>2.18084</v>
      </c>
      <c r="EC231">
        <v>2.15688333333333</v>
      </c>
      <c r="ED231">
        <v>18.8222333333333</v>
      </c>
      <c r="EE231">
        <v>18.6456</v>
      </c>
      <c r="EF231">
        <v>0.00500059</v>
      </c>
      <c r="EG231">
        <v>0</v>
      </c>
      <c r="EH231">
        <v>0</v>
      </c>
      <c r="EI231">
        <v>0</v>
      </c>
      <c r="EJ231">
        <v>487.3</v>
      </c>
      <c r="EK231">
        <v>0.00500059</v>
      </c>
      <c r="EL231">
        <v>-11.0666666666667</v>
      </c>
      <c r="EM231">
        <v>-9.25185853854297e-18</v>
      </c>
      <c r="EN231">
        <v>35.5</v>
      </c>
      <c r="EO231">
        <v>38.3956666666667</v>
      </c>
      <c r="EP231">
        <v>36.75</v>
      </c>
      <c r="EQ231">
        <v>38.3956666666667</v>
      </c>
      <c r="ER231">
        <v>37.708</v>
      </c>
      <c r="ES231">
        <v>0</v>
      </c>
      <c r="ET231">
        <v>0</v>
      </c>
      <c r="EU231">
        <v>0</v>
      </c>
      <c r="EV231">
        <v>1759275182.3</v>
      </c>
      <c r="EW231">
        <v>0</v>
      </c>
      <c r="EX231">
        <v>487.292</v>
      </c>
      <c r="EY231">
        <v>2.78461535644907</v>
      </c>
      <c r="EZ231">
        <v>6.28461535491887</v>
      </c>
      <c r="FA231">
        <v>-12.228</v>
      </c>
      <c r="FB231">
        <v>15</v>
      </c>
      <c r="FC231">
        <v>0</v>
      </c>
      <c r="FD231" t="s">
        <v>422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0.3244522</v>
      </c>
      <c r="FQ231">
        <v>-0.123577984962406</v>
      </c>
      <c r="FR231">
        <v>0.0473709262043714</v>
      </c>
      <c r="FS231">
        <v>1</v>
      </c>
      <c r="FT231">
        <v>486.770588235294</v>
      </c>
      <c r="FU231">
        <v>18.4873949386995</v>
      </c>
      <c r="FV231">
        <v>4.89126047821459</v>
      </c>
      <c r="FW231">
        <v>-1</v>
      </c>
      <c r="FX231">
        <v>0.26389</v>
      </c>
      <c r="FY231">
        <v>0.0153505263157889</v>
      </c>
      <c r="FZ231">
        <v>0.00169282222929639</v>
      </c>
      <c r="GA231">
        <v>1</v>
      </c>
      <c r="GB231">
        <v>2</v>
      </c>
      <c r="GC231">
        <v>2</v>
      </c>
      <c r="GD231" t="s">
        <v>423</v>
      </c>
      <c r="GE231">
        <v>3.13313</v>
      </c>
      <c r="GF231">
        <v>2.7116</v>
      </c>
      <c r="GG231">
        <v>0.0895351</v>
      </c>
      <c r="GH231">
        <v>0.0899503</v>
      </c>
      <c r="GI231">
        <v>0.103406</v>
      </c>
      <c r="GJ231">
        <v>0.103277</v>
      </c>
      <c r="GK231">
        <v>34316.4</v>
      </c>
      <c r="GL231">
        <v>36753.7</v>
      </c>
      <c r="GM231">
        <v>34099</v>
      </c>
      <c r="GN231">
        <v>36564.5</v>
      </c>
      <c r="GO231">
        <v>43163.7</v>
      </c>
      <c r="GP231">
        <v>47058.2</v>
      </c>
      <c r="GQ231">
        <v>53183.2</v>
      </c>
      <c r="GR231">
        <v>58429.6</v>
      </c>
      <c r="GS231">
        <v>1.9621</v>
      </c>
      <c r="GT231">
        <v>1.7768</v>
      </c>
      <c r="GU231">
        <v>0.0984073</v>
      </c>
      <c r="GV231">
        <v>0</v>
      </c>
      <c r="GW231">
        <v>28.3704</v>
      </c>
      <c r="GX231">
        <v>999.9</v>
      </c>
      <c r="GY231">
        <v>56.355</v>
      </c>
      <c r="GZ231">
        <v>31.27</v>
      </c>
      <c r="HA231">
        <v>28.5687</v>
      </c>
      <c r="HB231">
        <v>54.8706</v>
      </c>
      <c r="HC231">
        <v>47.6923</v>
      </c>
      <c r="HD231">
        <v>1</v>
      </c>
      <c r="HE231">
        <v>0.0361662</v>
      </c>
      <c r="HF231">
        <v>-1.94789</v>
      </c>
      <c r="HG231">
        <v>20.1213</v>
      </c>
      <c r="HH231">
        <v>5.19842</v>
      </c>
      <c r="HI231">
        <v>12.0046</v>
      </c>
      <c r="HJ231">
        <v>4.97565</v>
      </c>
      <c r="HK231">
        <v>3.294</v>
      </c>
      <c r="HL231">
        <v>9999</v>
      </c>
      <c r="HM231">
        <v>9999</v>
      </c>
      <c r="HN231">
        <v>58.5</v>
      </c>
      <c r="HO231">
        <v>9999</v>
      </c>
      <c r="HP231">
        <v>1.86325</v>
      </c>
      <c r="HQ231">
        <v>1.86813</v>
      </c>
      <c r="HR231">
        <v>1.86784</v>
      </c>
      <c r="HS231">
        <v>1.86905</v>
      </c>
      <c r="HT231">
        <v>1.86982</v>
      </c>
      <c r="HU231">
        <v>1.86592</v>
      </c>
      <c r="HV231">
        <v>1.86695</v>
      </c>
      <c r="HW231">
        <v>1.86843</v>
      </c>
      <c r="HX231">
        <v>5</v>
      </c>
      <c r="HY231">
        <v>0</v>
      </c>
      <c r="HZ231">
        <v>0</v>
      </c>
      <c r="IA231">
        <v>0</v>
      </c>
      <c r="IB231" t="s">
        <v>424</v>
      </c>
      <c r="IC231" t="s">
        <v>425</v>
      </c>
      <c r="ID231" t="s">
        <v>426</v>
      </c>
      <c r="IE231" t="s">
        <v>426</v>
      </c>
      <c r="IF231" t="s">
        <v>426</v>
      </c>
      <c r="IG231" t="s">
        <v>426</v>
      </c>
      <c r="IH231">
        <v>0</v>
      </c>
      <c r="II231">
        <v>100</v>
      </c>
      <c r="IJ231">
        <v>100</v>
      </c>
      <c r="IK231">
        <v>1.991</v>
      </c>
      <c r="IL231">
        <v>0.3606</v>
      </c>
      <c r="IM231">
        <v>0.597718743632158</v>
      </c>
      <c r="IN231">
        <v>0.00361529761911597</v>
      </c>
      <c r="IO231">
        <v>-7.80012915215668e-07</v>
      </c>
      <c r="IP231">
        <v>2.42927914842525e-10</v>
      </c>
      <c r="IQ231">
        <v>-0.106260553314027</v>
      </c>
      <c r="IR231">
        <v>-0.0164637104937544</v>
      </c>
      <c r="IS231">
        <v>0.00201699861531707</v>
      </c>
      <c r="IT231">
        <v>-2.09568535815719e-05</v>
      </c>
      <c r="IU231">
        <v>6</v>
      </c>
      <c r="IV231">
        <v>2070</v>
      </c>
      <c r="IW231">
        <v>1</v>
      </c>
      <c r="IX231">
        <v>30</v>
      </c>
      <c r="IY231">
        <v>29321253.3</v>
      </c>
      <c r="IZ231">
        <v>29321253.3</v>
      </c>
      <c r="JA231">
        <v>0.992432</v>
      </c>
      <c r="JB231">
        <v>2.64038</v>
      </c>
      <c r="JC231">
        <v>1.54785</v>
      </c>
      <c r="JD231">
        <v>2.31079</v>
      </c>
      <c r="JE231">
        <v>1.64551</v>
      </c>
      <c r="JF231">
        <v>2.31689</v>
      </c>
      <c r="JG231">
        <v>34.3269</v>
      </c>
      <c r="JH231">
        <v>24.2101</v>
      </c>
      <c r="JI231">
        <v>18</v>
      </c>
      <c r="JJ231">
        <v>506.518</v>
      </c>
      <c r="JK231">
        <v>389.393</v>
      </c>
      <c r="JL231">
        <v>31.6347</v>
      </c>
      <c r="JM231">
        <v>27.8306</v>
      </c>
      <c r="JN231">
        <v>30.0001</v>
      </c>
      <c r="JO231">
        <v>27.8364</v>
      </c>
      <c r="JP231">
        <v>27.7915</v>
      </c>
      <c r="JQ231">
        <v>19.9003</v>
      </c>
      <c r="JR231">
        <v>20.1826</v>
      </c>
      <c r="JS231">
        <v>20.0117</v>
      </c>
      <c r="JT231">
        <v>31.6314</v>
      </c>
      <c r="JU231">
        <v>420</v>
      </c>
      <c r="JV231">
        <v>23.8862</v>
      </c>
      <c r="JW231">
        <v>96.6837</v>
      </c>
      <c r="JX231">
        <v>94.6741</v>
      </c>
    </row>
    <row r="232" spans="1:284">
      <c r="A232">
        <v>216</v>
      </c>
      <c r="B232">
        <v>1759275200</v>
      </c>
      <c r="C232">
        <v>3662</v>
      </c>
      <c r="D232" t="s">
        <v>864</v>
      </c>
      <c r="E232" t="s">
        <v>865</v>
      </c>
      <c r="F232">
        <v>5</v>
      </c>
      <c r="G232" t="s">
        <v>853</v>
      </c>
      <c r="H232" t="s">
        <v>419</v>
      </c>
      <c r="I232">
        <v>1759275197</v>
      </c>
      <c r="J232">
        <f>(K232)/1000</f>
        <v>0</v>
      </c>
      <c r="K232">
        <f>1000*DK232*AI232*(DG232-DH232)/(100*CZ232*(1000-AI232*DG232))</f>
        <v>0</v>
      </c>
      <c r="L232">
        <f>DK232*AI232*(DF232-DE232*(1000-AI232*DH232)/(1000-AI232*DG232))/(100*CZ232)</f>
        <v>0</v>
      </c>
      <c r="M232">
        <f>DE232 - IF(AI232&gt;1, L232*CZ232*100.0/(AK232), 0)</f>
        <v>0</v>
      </c>
      <c r="N232">
        <f>((T232-J232/2)*M232-L232)/(T232+J232/2)</f>
        <v>0</v>
      </c>
      <c r="O232">
        <f>N232*(DL232+DM232)/1000.0</f>
        <v>0</v>
      </c>
      <c r="P232">
        <f>(DE232 - IF(AI232&gt;1, L232*CZ232*100.0/(AK232), 0))*(DL232+DM232)/1000.0</f>
        <v>0</v>
      </c>
      <c r="Q232">
        <f>2.0/((1/S232-1/R232)+SIGN(S232)*SQRT((1/S232-1/R232)*(1/S232-1/R232) + 4*DA232/((DA232+1)*(DA232+1))*(2*1/S232*1/R232-1/R232*1/R232)))</f>
        <v>0</v>
      </c>
      <c r="R232">
        <f>IF(LEFT(DB232,1)&lt;&gt;"0",IF(LEFT(DB232,1)="1",3.0,DC232),$D$5+$E$5*(DS232*DL232/($K$5*1000))+$F$5*(DS232*DL232/($K$5*1000))*MAX(MIN(CZ232,$J$5),$I$5)*MAX(MIN(CZ232,$J$5),$I$5)+$G$5*MAX(MIN(CZ232,$J$5),$I$5)*(DS232*DL232/($K$5*1000))+$H$5*(DS232*DL232/($K$5*1000))*(DS232*DL232/($K$5*1000)))</f>
        <v>0</v>
      </c>
      <c r="S232">
        <f>J232*(1000-(1000*0.61365*exp(17.502*W232/(240.97+W232))/(DL232+DM232)+DG232)/2)/(1000*0.61365*exp(17.502*W232/(240.97+W232))/(DL232+DM232)-DG232)</f>
        <v>0</v>
      </c>
      <c r="T232">
        <f>1/((DA232+1)/(Q232/1.6)+1/(R232/1.37)) + DA232/((DA232+1)/(Q232/1.6) + DA232/(R232/1.37))</f>
        <v>0</v>
      </c>
      <c r="U232">
        <f>(CV232*CY232)</f>
        <v>0</v>
      </c>
      <c r="V232">
        <f>(DN232+(U232+2*0.95*5.67E-8*(((DN232+$B$7)+273)^4-(DN232+273)^4)-44100*J232)/(1.84*29.3*R232+8*0.95*5.67E-8*(DN232+273)^3))</f>
        <v>0</v>
      </c>
      <c r="W232">
        <f>($C$7*DO232+$D$7*DP232+$E$7*V232)</f>
        <v>0</v>
      </c>
      <c r="X232">
        <f>0.61365*exp(17.502*W232/(240.97+W232))</f>
        <v>0</v>
      </c>
      <c r="Y232">
        <f>(Z232/AA232*100)</f>
        <v>0</v>
      </c>
      <c r="Z232">
        <f>DG232*(DL232+DM232)/1000</f>
        <v>0</v>
      </c>
      <c r="AA232">
        <f>0.61365*exp(17.502*DN232/(240.97+DN232))</f>
        <v>0</v>
      </c>
      <c r="AB232">
        <f>(X232-DG232*(DL232+DM232)/1000)</f>
        <v>0</v>
      </c>
      <c r="AC232">
        <f>(-J232*44100)</f>
        <v>0</v>
      </c>
      <c r="AD232">
        <f>2*29.3*R232*0.92*(DN232-W232)</f>
        <v>0</v>
      </c>
      <c r="AE232">
        <f>2*0.95*5.67E-8*(((DN232+$B$7)+273)^4-(W232+273)^4)</f>
        <v>0</v>
      </c>
      <c r="AF232">
        <f>U232+AE232+AC232+AD232</f>
        <v>0</v>
      </c>
      <c r="AG232">
        <v>0</v>
      </c>
      <c r="AH232">
        <v>0</v>
      </c>
      <c r="AI232">
        <f>IF(AG232*$H$13&gt;=AK232,1.0,(AK232/(AK232-AG232*$H$13)))</f>
        <v>0</v>
      </c>
      <c r="AJ232">
        <f>(AI232-1)*100</f>
        <v>0</v>
      </c>
      <c r="AK232">
        <f>MAX(0,($B$13+$C$13*DS232)/(1+$D$13*DS232)*DL232/(DN232+273)*$E$13)</f>
        <v>0</v>
      </c>
      <c r="AL232" t="s">
        <v>420</v>
      </c>
      <c r="AM232" t="s">
        <v>420</v>
      </c>
      <c r="AN232">
        <v>0</v>
      </c>
      <c r="AO232">
        <v>0</v>
      </c>
      <c r="AP232">
        <f>1-AN232/AO232</f>
        <v>0</v>
      </c>
      <c r="AQ232">
        <v>0</v>
      </c>
      <c r="AR232" t="s">
        <v>420</v>
      </c>
      <c r="AS232" t="s">
        <v>420</v>
      </c>
      <c r="AT232">
        <v>0</v>
      </c>
      <c r="AU232">
        <v>0</v>
      </c>
      <c r="AV232">
        <f>1-AT232/AU232</f>
        <v>0</v>
      </c>
      <c r="AW232">
        <v>0.5</v>
      </c>
      <c r="AX232">
        <f>CW232</f>
        <v>0</v>
      </c>
      <c r="AY232">
        <f>L232</f>
        <v>0</v>
      </c>
      <c r="AZ232">
        <f>AV232*AW232*AX232</f>
        <v>0</v>
      </c>
      <c r="BA232">
        <f>(AY232-AQ232)/AX232</f>
        <v>0</v>
      </c>
      <c r="BB232">
        <f>(AO232-AU232)/AU232</f>
        <v>0</v>
      </c>
      <c r="BC232">
        <f>AN232/(AP232+AN232/AU232)</f>
        <v>0</v>
      </c>
      <c r="BD232" t="s">
        <v>420</v>
      </c>
      <c r="BE232">
        <v>0</v>
      </c>
      <c r="BF232">
        <f>IF(BE232&lt;&gt;0, BE232, BC232)</f>
        <v>0</v>
      </c>
      <c r="BG232">
        <f>1-BF232/AU232</f>
        <v>0</v>
      </c>
      <c r="BH232">
        <f>(AU232-AT232)/(AU232-BF232)</f>
        <v>0</v>
      </c>
      <c r="BI232">
        <f>(AO232-AU232)/(AO232-BF232)</f>
        <v>0</v>
      </c>
      <c r="BJ232">
        <f>(AU232-AT232)/(AU232-AN232)</f>
        <v>0</v>
      </c>
      <c r="BK232">
        <f>(AO232-AU232)/(AO232-AN232)</f>
        <v>0</v>
      </c>
      <c r="BL232">
        <f>(BH232*BF232/AT232)</f>
        <v>0</v>
      </c>
      <c r="BM232">
        <f>(1-BL232)</f>
        <v>0</v>
      </c>
      <c r="CV232">
        <f>$B$11*DT232+$C$11*DU232+$F$11*EF232*(1-EI232)</f>
        <v>0</v>
      </c>
      <c r="CW232">
        <f>CV232*CX232</f>
        <v>0</v>
      </c>
      <c r="CX232">
        <f>($B$11*$D$9+$C$11*$D$9+$F$11*((ES232+EK232)/MAX(ES232+EK232+ET232, 0.1)*$I$9+ET232/MAX(ES232+EK232+ET232, 0.1)*$J$9))/($B$11+$C$11+$F$11)</f>
        <v>0</v>
      </c>
      <c r="CY232">
        <f>($B$11*$K$9+$C$11*$K$9+$F$11*((ES232+EK232)/MAX(ES232+EK232+ET232, 0.1)*$P$9+ET232/MAX(ES232+EK232+ET232, 0.1)*$Q$9))/($B$11+$C$11+$F$11)</f>
        <v>0</v>
      </c>
      <c r="CZ232">
        <v>3.46</v>
      </c>
      <c r="DA232">
        <v>0.5</v>
      </c>
      <c r="DB232" t="s">
        <v>421</v>
      </c>
      <c r="DC232">
        <v>2</v>
      </c>
      <c r="DD232">
        <v>1759275197</v>
      </c>
      <c r="DE232">
        <v>420.338333333333</v>
      </c>
      <c r="DF232">
        <v>420.048666666667</v>
      </c>
      <c r="DG232">
        <v>24.1319</v>
      </c>
      <c r="DH232">
        <v>23.8664666666667</v>
      </c>
      <c r="DI232">
        <v>418.346333333333</v>
      </c>
      <c r="DJ232">
        <v>23.7712333333333</v>
      </c>
      <c r="DK232">
        <v>500.024666666667</v>
      </c>
      <c r="DL232">
        <v>90.3708666666667</v>
      </c>
      <c r="DM232">
        <v>0.0334727</v>
      </c>
      <c r="DN232">
        <v>30.4166666666667</v>
      </c>
      <c r="DO232">
        <v>29.9833666666667</v>
      </c>
      <c r="DP232">
        <v>999.9</v>
      </c>
      <c r="DQ232">
        <v>0</v>
      </c>
      <c r="DR232">
        <v>0</v>
      </c>
      <c r="DS232">
        <v>10012.1</v>
      </c>
      <c r="DT232">
        <v>0</v>
      </c>
      <c r="DU232">
        <v>0.386148</v>
      </c>
      <c r="DV232">
        <v>0.289530333333333</v>
      </c>
      <c r="DW232">
        <v>430.732666666667</v>
      </c>
      <c r="DX232">
        <v>430.318666666667</v>
      </c>
      <c r="DY232">
        <v>0.265438</v>
      </c>
      <c r="DZ232">
        <v>420.048666666667</v>
      </c>
      <c r="EA232">
        <v>23.8664666666667</v>
      </c>
      <c r="EB232">
        <v>2.18081666666667</v>
      </c>
      <c r="EC232">
        <v>2.15683</v>
      </c>
      <c r="ED232">
        <v>18.8221</v>
      </c>
      <c r="EE232">
        <v>18.6452</v>
      </c>
      <c r="EF232">
        <v>0.00500059</v>
      </c>
      <c r="EG232">
        <v>0</v>
      </c>
      <c r="EH232">
        <v>0</v>
      </c>
      <c r="EI232">
        <v>0</v>
      </c>
      <c r="EJ232">
        <v>489.1</v>
      </c>
      <c r="EK232">
        <v>0.00500059</v>
      </c>
      <c r="EL232">
        <v>-11.7666666666667</v>
      </c>
      <c r="EM232">
        <v>-0.233333333333333</v>
      </c>
      <c r="EN232">
        <v>35.5</v>
      </c>
      <c r="EO232">
        <v>38.375</v>
      </c>
      <c r="EP232">
        <v>36.75</v>
      </c>
      <c r="EQ232">
        <v>38.375</v>
      </c>
      <c r="ER232">
        <v>37.687</v>
      </c>
      <c r="ES232">
        <v>0</v>
      </c>
      <c r="ET232">
        <v>0</v>
      </c>
      <c r="EU232">
        <v>0</v>
      </c>
      <c r="EV232">
        <v>1759275184.1</v>
      </c>
      <c r="EW232">
        <v>0</v>
      </c>
      <c r="EX232">
        <v>487.573076923077</v>
      </c>
      <c r="EY232">
        <v>12.1538460742162</v>
      </c>
      <c r="EZ232">
        <v>7.89743585020151</v>
      </c>
      <c r="FA232">
        <v>-11.7461538461538</v>
      </c>
      <c r="FB232">
        <v>15</v>
      </c>
      <c r="FC232">
        <v>0</v>
      </c>
      <c r="FD232" t="s">
        <v>422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0.3281677</v>
      </c>
      <c r="FQ232">
        <v>-0.240617593984962</v>
      </c>
      <c r="FR232">
        <v>0.0447177558650923</v>
      </c>
      <c r="FS232">
        <v>1</v>
      </c>
      <c r="FT232">
        <v>486.341176470588</v>
      </c>
      <c r="FU232">
        <v>13.4484339413211</v>
      </c>
      <c r="FV232">
        <v>4.81487386964839</v>
      </c>
      <c r="FW232">
        <v>-1</v>
      </c>
      <c r="FX232">
        <v>0.2643101</v>
      </c>
      <c r="FY232">
        <v>0.0124163007518792</v>
      </c>
      <c r="FZ232">
        <v>0.00147733607889335</v>
      </c>
      <c r="GA232">
        <v>1</v>
      </c>
      <c r="GB232">
        <v>2</v>
      </c>
      <c r="GC232">
        <v>2</v>
      </c>
      <c r="GD232" t="s">
        <v>423</v>
      </c>
      <c r="GE232">
        <v>3.133</v>
      </c>
      <c r="GF232">
        <v>2.71131</v>
      </c>
      <c r="GG232">
        <v>0.0895325</v>
      </c>
      <c r="GH232">
        <v>0.0899425</v>
      </c>
      <c r="GI232">
        <v>0.103406</v>
      </c>
      <c r="GJ232">
        <v>0.103271</v>
      </c>
      <c r="GK232">
        <v>34316.4</v>
      </c>
      <c r="GL232">
        <v>36753.9</v>
      </c>
      <c r="GM232">
        <v>34098.9</v>
      </c>
      <c r="GN232">
        <v>36564.3</v>
      </c>
      <c r="GO232">
        <v>43163.6</v>
      </c>
      <c r="GP232">
        <v>47058.3</v>
      </c>
      <c r="GQ232">
        <v>53183.1</v>
      </c>
      <c r="GR232">
        <v>58429.4</v>
      </c>
      <c r="GS232">
        <v>1.96183</v>
      </c>
      <c r="GT232">
        <v>1.7769</v>
      </c>
      <c r="GU232">
        <v>0.0986233</v>
      </c>
      <c r="GV232">
        <v>0</v>
      </c>
      <c r="GW232">
        <v>28.3692</v>
      </c>
      <c r="GX232">
        <v>999.9</v>
      </c>
      <c r="GY232">
        <v>56.355</v>
      </c>
      <c r="GZ232">
        <v>31.29</v>
      </c>
      <c r="HA232">
        <v>28.6015</v>
      </c>
      <c r="HB232">
        <v>54.3706</v>
      </c>
      <c r="HC232">
        <v>48.0409</v>
      </c>
      <c r="HD232">
        <v>1</v>
      </c>
      <c r="HE232">
        <v>0.0362119</v>
      </c>
      <c r="HF232">
        <v>-1.92596</v>
      </c>
      <c r="HG232">
        <v>20.1216</v>
      </c>
      <c r="HH232">
        <v>5.19782</v>
      </c>
      <c r="HI232">
        <v>12.0044</v>
      </c>
      <c r="HJ232">
        <v>4.9756</v>
      </c>
      <c r="HK232">
        <v>3.294</v>
      </c>
      <c r="HL232">
        <v>9999</v>
      </c>
      <c r="HM232">
        <v>9999</v>
      </c>
      <c r="HN232">
        <v>58.5</v>
      </c>
      <c r="HO232">
        <v>9999</v>
      </c>
      <c r="HP232">
        <v>1.86325</v>
      </c>
      <c r="HQ232">
        <v>1.86813</v>
      </c>
      <c r="HR232">
        <v>1.86785</v>
      </c>
      <c r="HS232">
        <v>1.86905</v>
      </c>
      <c r="HT232">
        <v>1.86982</v>
      </c>
      <c r="HU232">
        <v>1.86592</v>
      </c>
      <c r="HV232">
        <v>1.86694</v>
      </c>
      <c r="HW232">
        <v>1.86843</v>
      </c>
      <c r="HX232">
        <v>5</v>
      </c>
      <c r="HY232">
        <v>0</v>
      </c>
      <c r="HZ232">
        <v>0</v>
      </c>
      <c r="IA232">
        <v>0</v>
      </c>
      <c r="IB232" t="s">
        <v>424</v>
      </c>
      <c r="IC232" t="s">
        <v>425</v>
      </c>
      <c r="ID232" t="s">
        <v>426</v>
      </c>
      <c r="IE232" t="s">
        <v>426</v>
      </c>
      <c r="IF232" t="s">
        <v>426</v>
      </c>
      <c r="IG232" t="s">
        <v>426</v>
      </c>
      <c r="IH232">
        <v>0</v>
      </c>
      <c r="II232">
        <v>100</v>
      </c>
      <c r="IJ232">
        <v>100</v>
      </c>
      <c r="IK232">
        <v>1.992</v>
      </c>
      <c r="IL232">
        <v>0.3606</v>
      </c>
      <c r="IM232">
        <v>0.597718743632158</v>
      </c>
      <c r="IN232">
        <v>0.00361529761911597</v>
      </c>
      <c r="IO232">
        <v>-7.80012915215668e-07</v>
      </c>
      <c r="IP232">
        <v>2.42927914842525e-10</v>
      </c>
      <c r="IQ232">
        <v>-0.106260553314027</v>
      </c>
      <c r="IR232">
        <v>-0.0164637104937544</v>
      </c>
      <c r="IS232">
        <v>0.00201699861531707</v>
      </c>
      <c r="IT232">
        <v>-2.09568535815719e-05</v>
      </c>
      <c r="IU232">
        <v>6</v>
      </c>
      <c r="IV232">
        <v>2070</v>
      </c>
      <c r="IW232">
        <v>1</v>
      </c>
      <c r="IX232">
        <v>30</v>
      </c>
      <c r="IY232">
        <v>29321253.3</v>
      </c>
      <c r="IZ232">
        <v>29321253.3</v>
      </c>
      <c r="JA232">
        <v>0.993652</v>
      </c>
      <c r="JB232">
        <v>2.64404</v>
      </c>
      <c r="JC232">
        <v>1.54785</v>
      </c>
      <c r="JD232">
        <v>2.31079</v>
      </c>
      <c r="JE232">
        <v>1.64673</v>
      </c>
      <c r="JF232">
        <v>2.34375</v>
      </c>
      <c r="JG232">
        <v>34.3497</v>
      </c>
      <c r="JH232">
        <v>24.2101</v>
      </c>
      <c r="JI232">
        <v>18</v>
      </c>
      <c r="JJ232">
        <v>506.33</v>
      </c>
      <c r="JK232">
        <v>389.446</v>
      </c>
      <c r="JL232">
        <v>31.6389</v>
      </c>
      <c r="JM232">
        <v>27.8302</v>
      </c>
      <c r="JN232">
        <v>30.0001</v>
      </c>
      <c r="JO232">
        <v>27.8356</v>
      </c>
      <c r="JP232">
        <v>27.7914</v>
      </c>
      <c r="JQ232">
        <v>19.9033</v>
      </c>
      <c r="JR232">
        <v>20.1826</v>
      </c>
      <c r="JS232">
        <v>20.0117</v>
      </c>
      <c r="JT232">
        <v>31.6314</v>
      </c>
      <c r="JU232">
        <v>420</v>
      </c>
      <c r="JV232">
        <v>23.8862</v>
      </c>
      <c r="JW232">
        <v>96.6834</v>
      </c>
      <c r="JX232">
        <v>94.6737</v>
      </c>
    </row>
    <row r="233" spans="1:284">
      <c r="A233">
        <v>217</v>
      </c>
      <c r="B233">
        <v>1759275202</v>
      </c>
      <c r="C233">
        <v>3664</v>
      </c>
      <c r="D233" t="s">
        <v>866</v>
      </c>
      <c r="E233" t="s">
        <v>867</v>
      </c>
      <c r="F233">
        <v>5</v>
      </c>
      <c r="G233" t="s">
        <v>853</v>
      </c>
      <c r="H233" t="s">
        <v>419</v>
      </c>
      <c r="I233">
        <v>1759275199</v>
      </c>
      <c r="J233">
        <f>(K233)/1000</f>
        <v>0</v>
      </c>
      <c r="K233">
        <f>1000*DK233*AI233*(DG233-DH233)/(100*CZ233*(1000-AI233*DG233))</f>
        <v>0</v>
      </c>
      <c r="L233">
        <f>DK233*AI233*(DF233-DE233*(1000-AI233*DH233)/(1000-AI233*DG233))/(100*CZ233)</f>
        <v>0</v>
      </c>
      <c r="M233">
        <f>DE233 - IF(AI233&gt;1, L233*CZ233*100.0/(AK233), 0)</f>
        <v>0</v>
      </c>
      <c r="N233">
        <f>((T233-J233/2)*M233-L233)/(T233+J233/2)</f>
        <v>0</v>
      </c>
      <c r="O233">
        <f>N233*(DL233+DM233)/1000.0</f>
        <v>0</v>
      </c>
      <c r="P233">
        <f>(DE233 - IF(AI233&gt;1, L233*CZ233*100.0/(AK233), 0))*(DL233+DM233)/1000.0</f>
        <v>0</v>
      </c>
      <c r="Q233">
        <f>2.0/((1/S233-1/R233)+SIGN(S233)*SQRT((1/S233-1/R233)*(1/S233-1/R233) + 4*DA233/((DA233+1)*(DA233+1))*(2*1/S233*1/R233-1/R233*1/R233)))</f>
        <v>0</v>
      </c>
      <c r="R233">
        <f>IF(LEFT(DB233,1)&lt;&gt;"0",IF(LEFT(DB233,1)="1",3.0,DC233),$D$5+$E$5*(DS233*DL233/($K$5*1000))+$F$5*(DS233*DL233/($K$5*1000))*MAX(MIN(CZ233,$J$5),$I$5)*MAX(MIN(CZ233,$J$5),$I$5)+$G$5*MAX(MIN(CZ233,$J$5),$I$5)*(DS233*DL233/($K$5*1000))+$H$5*(DS233*DL233/($K$5*1000))*(DS233*DL233/($K$5*1000)))</f>
        <v>0</v>
      </c>
      <c r="S233">
        <f>J233*(1000-(1000*0.61365*exp(17.502*W233/(240.97+W233))/(DL233+DM233)+DG233)/2)/(1000*0.61365*exp(17.502*W233/(240.97+W233))/(DL233+DM233)-DG233)</f>
        <v>0</v>
      </c>
      <c r="T233">
        <f>1/((DA233+1)/(Q233/1.6)+1/(R233/1.37)) + DA233/((DA233+1)/(Q233/1.6) + DA233/(R233/1.37))</f>
        <v>0</v>
      </c>
      <c r="U233">
        <f>(CV233*CY233)</f>
        <v>0</v>
      </c>
      <c r="V233">
        <f>(DN233+(U233+2*0.95*5.67E-8*(((DN233+$B$7)+273)^4-(DN233+273)^4)-44100*J233)/(1.84*29.3*R233+8*0.95*5.67E-8*(DN233+273)^3))</f>
        <v>0</v>
      </c>
      <c r="W233">
        <f>($C$7*DO233+$D$7*DP233+$E$7*V233)</f>
        <v>0</v>
      </c>
      <c r="X233">
        <f>0.61365*exp(17.502*W233/(240.97+W233))</f>
        <v>0</v>
      </c>
      <c r="Y233">
        <f>(Z233/AA233*100)</f>
        <v>0</v>
      </c>
      <c r="Z233">
        <f>DG233*(DL233+DM233)/1000</f>
        <v>0</v>
      </c>
      <c r="AA233">
        <f>0.61365*exp(17.502*DN233/(240.97+DN233))</f>
        <v>0</v>
      </c>
      <c r="AB233">
        <f>(X233-DG233*(DL233+DM233)/1000)</f>
        <v>0</v>
      </c>
      <c r="AC233">
        <f>(-J233*44100)</f>
        <v>0</v>
      </c>
      <c r="AD233">
        <f>2*29.3*R233*0.92*(DN233-W233)</f>
        <v>0</v>
      </c>
      <c r="AE233">
        <f>2*0.95*5.67E-8*(((DN233+$B$7)+273)^4-(W233+273)^4)</f>
        <v>0</v>
      </c>
      <c r="AF233">
        <f>U233+AE233+AC233+AD233</f>
        <v>0</v>
      </c>
      <c r="AG233">
        <v>0</v>
      </c>
      <c r="AH233">
        <v>0</v>
      </c>
      <c r="AI233">
        <f>IF(AG233*$H$13&gt;=AK233,1.0,(AK233/(AK233-AG233*$H$13)))</f>
        <v>0</v>
      </c>
      <c r="AJ233">
        <f>(AI233-1)*100</f>
        <v>0</v>
      </c>
      <c r="AK233">
        <f>MAX(0,($B$13+$C$13*DS233)/(1+$D$13*DS233)*DL233/(DN233+273)*$E$13)</f>
        <v>0</v>
      </c>
      <c r="AL233" t="s">
        <v>420</v>
      </c>
      <c r="AM233" t="s">
        <v>420</v>
      </c>
      <c r="AN233">
        <v>0</v>
      </c>
      <c r="AO233">
        <v>0</v>
      </c>
      <c r="AP233">
        <f>1-AN233/AO233</f>
        <v>0</v>
      </c>
      <c r="AQ233">
        <v>0</v>
      </c>
      <c r="AR233" t="s">
        <v>420</v>
      </c>
      <c r="AS233" t="s">
        <v>420</v>
      </c>
      <c r="AT233">
        <v>0</v>
      </c>
      <c r="AU233">
        <v>0</v>
      </c>
      <c r="AV233">
        <f>1-AT233/AU233</f>
        <v>0</v>
      </c>
      <c r="AW233">
        <v>0.5</v>
      </c>
      <c r="AX233">
        <f>CW233</f>
        <v>0</v>
      </c>
      <c r="AY233">
        <f>L233</f>
        <v>0</v>
      </c>
      <c r="AZ233">
        <f>AV233*AW233*AX233</f>
        <v>0</v>
      </c>
      <c r="BA233">
        <f>(AY233-AQ233)/AX233</f>
        <v>0</v>
      </c>
      <c r="BB233">
        <f>(AO233-AU233)/AU233</f>
        <v>0</v>
      </c>
      <c r="BC233">
        <f>AN233/(AP233+AN233/AU233)</f>
        <v>0</v>
      </c>
      <c r="BD233" t="s">
        <v>420</v>
      </c>
      <c r="BE233">
        <v>0</v>
      </c>
      <c r="BF233">
        <f>IF(BE233&lt;&gt;0, BE233, BC233)</f>
        <v>0</v>
      </c>
      <c r="BG233">
        <f>1-BF233/AU233</f>
        <v>0</v>
      </c>
      <c r="BH233">
        <f>(AU233-AT233)/(AU233-BF233)</f>
        <v>0</v>
      </c>
      <c r="BI233">
        <f>(AO233-AU233)/(AO233-BF233)</f>
        <v>0</v>
      </c>
      <c r="BJ233">
        <f>(AU233-AT233)/(AU233-AN233)</f>
        <v>0</v>
      </c>
      <c r="BK233">
        <f>(AO233-AU233)/(AO233-AN233)</f>
        <v>0</v>
      </c>
      <c r="BL233">
        <f>(BH233*BF233/AT233)</f>
        <v>0</v>
      </c>
      <c r="BM233">
        <f>(1-BL233)</f>
        <v>0</v>
      </c>
      <c r="CV233">
        <f>$B$11*DT233+$C$11*DU233+$F$11*EF233*(1-EI233)</f>
        <v>0</v>
      </c>
      <c r="CW233">
        <f>CV233*CX233</f>
        <v>0</v>
      </c>
      <c r="CX233">
        <f>($B$11*$D$9+$C$11*$D$9+$F$11*((ES233+EK233)/MAX(ES233+EK233+ET233, 0.1)*$I$9+ET233/MAX(ES233+EK233+ET233, 0.1)*$J$9))/($B$11+$C$11+$F$11)</f>
        <v>0</v>
      </c>
      <c r="CY233">
        <f>($B$11*$K$9+$C$11*$K$9+$F$11*((ES233+EK233)/MAX(ES233+EK233+ET233, 0.1)*$P$9+ET233/MAX(ES233+EK233+ET233, 0.1)*$Q$9))/($B$11+$C$11+$F$11)</f>
        <v>0</v>
      </c>
      <c r="CZ233">
        <v>3.46</v>
      </c>
      <c r="DA233">
        <v>0.5</v>
      </c>
      <c r="DB233" t="s">
        <v>421</v>
      </c>
      <c r="DC233">
        <v>2</v>
      </c>
      <c r="DD233">
        <v>1759275199</v>
      </c>
      <c r="DE233">
        <v>420.338333333333</v>
      </c>
      <c r="DF233">
        <v>420.011</v>
      </c>
      <c r="DG233">
        <v>24.132</v>
      </c>
      <c r="DH233">
        <v>23.8657333333333</v>
      </c>
      <c r="DI233">
        <v>418.346666666667</v>
      </c>
      <c r="DJ233">
        <v>23.7713333333333</v>
      </c>
      <c r="DK233">
        <v>500.03</v>
      </c>
      <c r="DL233">
        <v>90.3704333333333</v>
      </c>
      <c r="DM233">
        <v>0.0332084333333333</v>
      </c>
      <c r="DN233">
        <v>30.4201</v>
      </c>
      <c r="DO233">
        <v>29.9781333333333</v>
      </c>
      <c r="DP233">
        <v>999.9</v>
      </c>
      <c r="DQ233">
        <v>0</v>
      </c>
      <c r="DR233">
        <v>0</v>
      </c>
      <c r="DS233">
        <v>10023.3333333333</v>
      </c>
      <c r="DT233">
        <v>0</v>
      </c>
      <c r="DU233">
        <v>0.386148</v>
      </c>
      <c r="DV233">
        <v>0.327321333333333</v>
      </c>
      <c r="DW233">
        <v>430.732666666667</v>
      </c>
      <c r="DX233">
        <v>430.28</v>
      </c>
      <c r="DY233">
        <v>0.266264666666667</v>
      </c>
      <c r="DZ233">
        <v>420.011</v>
      </c>
      <c r="EA233">
        <v>23.8657333333333</v>
      </c>
      <c r="EB233">
        <v>2.18081333333333</v>
      </c>
      <c r="EC233">
        <v>2.15675666666667</v>
      </c>
      <c r="ED233">
        <v>18.8221</v>
      </c>
      <c r="EE233">
        <v>18.6446333333333</v>
      </c>
      <c r="EF233">
        <v>0.00500059</v>
      </c>
      <c r="EG233">
        <v>0</v>
      </c>
      <c r="EH233">
        <v>0</v>
      </c>
      <c r="EI233">
        <v>0</v>
      </c>
      <c r="EJ233">
        <v>489.566666666667</v>
      </c>
      <c r="EK233">
        <v>0.00500059</v>
      </c>
      <c r="EL233">
        <v>-13.8333333333333</v>
      </c>
      <c r="EM233">
        <v>-0.566666666666667</v>
      </c>
      <c r="EN233">
        <v>35.5</v>
      </c>
      <c r="EO233">
        <v>38.375</v>
      </c>
      <c r="EP233">
        <v>36.729</v>
      </c>
      <c r="EQ233">
        <v>38.354</v>
      </c>
      <c r="ER233">
        <v>37.687</v>
      </c>
      <c r="ES233">
        <v>0</v>
      </c>
      <c r="ET233">
        <v>0</v>
      </c>
      <c r="EU233">
        <v>0</v>
      </c>
      <c r="EV233">
        <v>1759275185.9</v>
      </c>
      <c r="EW233">
        <v>0</v>
      </c>
      <c r="EX233">
        <v>488.028</v>
      </c>
      <c r="EY233">
        <v>3.94615353820914</v>
      </c>
      <c r="EZ233">
        <v>5.86923091879487</v>
      </c>
      <c r="FA233">
        <v>-11.78</v>
      </c>
      <c r="FB233">
        <v>15</v>
      </c>
      <c r="FC233">
        <v>0</v>
      </c>
      <c r="FD233" t="s">
        <v>422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0.3294891</v>
      </c>
      <c r="FQ233">
        <v>-0.308185263157895</v>
      </c>
      <c r="FR233">
        <v>0.0447398445749424</v>
      </c>
      <c r="FS233">
        <v>1</v>
      </c>
      <c r="FT233">
        <v>487.047058823529</v>
      </c>
      <c r="FU233">
        <v>12.4430863669705</v>
      </c>
      <c r="FV233">
        <v>4.8103586324733</v>
      </c>
      <c r="FW233">
        <v>-1</v>
      </c>
      <c r="FX233">
        <v>0.2648422</v>
      </c>
      <c r="FY233">
        <v>0.0101507368421056</v>
      </c>
      <c r="FZ233">
        <v>0.00122775749234122</v>
      </c>
      <c r="GA233">
        <v>1</v>
      </c>
      <c r="GB233">
        <v>2</v>
      </c>
      <c r="GC233">
        <v>2</v>
      </c>
      <c r="GD233" t="s">
        <v>423</v>
      </c>
      <c r="GE233">
        <v>3.133</v>
      </c>
      <c r="GF233">
        <v>2.71114</v>
      </c>
      <c r="GG233">
        <v>0.0895339</v>
      </c>
      <c r="GH233">
        <v>0.089936</v>
      </c>
      <c r="GI233">
        <v>0.103404</v>
      </c>
      <c r="GJ233">
        <v>0.103268</v>
      </c>
      <c r="GK233">
        <v>34316.2</v>
      </c>
      <c r="GL233">
        <v>36754.2</v>
      </c>
      <c r="GM233">
        <v>34098.8</v>
      </c>
      <c r="GN233">
        <v>36564.3</v>
      </c>
      <c r="GO233">
        <v>43163.5</v>
      </c>
      <c r="GP233">
        <v>47058.5</v>
      </c>
      <c r="GQ233">
        <v>53182.8</v>
      </c>
      <c r="GR233">
        <v>58429.4</v>
      </c>
      <c r="GS233">
        <v>1.96195</v>
      </c>
      <c r="GT233">
        <v>1.77682</v>
      </c>
      <c r="GU233">
        <v>0.0989661</v>
      </c>
      <c r="GV233">
        <v>0</v>
      </c>
      <c r="GW233">
        <v>28.3681</v>
      </c>
      <c r="GX233">
        <v>999.9</v>
      </c>
      <c r="GY233">
        <v>56.355</v>
      </c>
      <c r="GZ233">
        <v>31.29</v>
      </c>
      <c r="HA233">
        <v>28.6006</v>
      </c>
      <c r="HB233">
        <v>54.4706</v>
      </c>
      <c r="HC233">
        <v>47.7043</v>
      </c>
      <c r="HD233">
        <v>1</v>
      </c>
      <c r="HE233">
        <v>0.0361814</v>
      </c>
      <c r="HF233">
        <v>-1.9091</v>
      </c>
      <c r="HG233">
        <v>20.1218</v>
      </c>
      <c r="HH233">
        <v>5.19782</v>
      </c>
      <c r="HI233">
        <v>12.0044</v>
      </c>
      <c r="HJ233">
        <v>4.97545</v>
      </c>
      <c r="HK233">
        <v>3.294</v>
      </c>
      <c r="HL233">
        <v>9999</v>
      </c>
      <c r="HM233">
        <v>9999</v>
      </c>
      <c r="HN233">
        <v>58.5</v>
      </c>
      <c r="HO233">
        <v>9999</v>
      </c>
      <c r="HP233">
        <v>1.86325</v>
      </c>
      <c r="HQ233">
        <v>1.86813</v>
      </c>
      <c r="HR233">
        <v>1.86784</v>
      </c>
      <c r="HS233">
        <v>1.86905</v>
      </c>
      <c r="HT233">
        <v>1.86983</v>
      </c>
      <c r="HU233">
        <v>1.86592</v>
      </c>
      <c r="HV233">
        <v>1.86695</v>
      </c>
      <c r="HW233">
        <v>1.86844</v>
      </c>
      <c r="HX233">
        <v>5</v>
      </c>
      <c r="HY233">
        <v>0</v>
      </c>
      <c r="HZ233">
        <v>0</v>
      </c>
      <c r="IA233">
        <v>0</v>
      </c>
      <c r="IB233" t="s">
        <v>424</v>
      </c>
      <c r="IC233" t="s">
        <v>425</v>
      </c>
      <c r="ID233" t="s">
        <v>426</v>
      </c>
      <c r="IE233" t="s">
        <v>426</v>
      </c>
      <c r="IF233" t="s">
        <v>426</v>
      </c>
      <c r="IG233" t="s">
        <v>426</v>
      </c>
      <c r="IH233">
        <v>0</v>
      </c>
      <c r="II233">
        <v>100</v>
      </c>
      <c r="IJ233">
        <v>100</v>
      </c>
      <c r="IK233">
        <v>1.991</v>
      </c>
      <c r="IL233">
        <v>0.3605</v>
      </c>
      <c r="IM233">
        <v>0.597718743632158</v>
      </c>
      <c r="IN233">
        <v>0.00361529761911597</v>
      </c>
      <c r="IO233">
        <v>-7.80012915215668e-07</v>
      </c>
      <c r="IP233">
        <v>2.42927914842525e-10</v>
      </c>
      <c r="IQ233">
        <v>-0.106260553314027</v>
      </c>
      <c r="IR233">
        <v>-0.0164637104937544</v>
      </c>
      <c r="IS233">
        <v>0.00201699861531707</v>
      </c>
      <c r="IT233">
        <v>-2.09568535815719e-05</v>
      </c>
      <c r="IU233">
        <v>6</v>
      </c>
      <c r="IV233">
        <v>2070</v>
      </c>
      <c r="IW233">
        <v>1</v>
      </c>
      <c r="IX233">
        <v>30</v>
      </c>
      <c r="IY233">
        <v>29321253.4</v>
      </c>
      <c r="IZ233">
        <v>29321253.4</v>
      </c>
      <c r="JA233">
        <v>0.992432</v>
      </c>
      <c r="JB233">
        <v>2.6416</v>
      </c>
      <c r="JC233">
        <v>1.54785</v>
      </c>
      <c r="JD233">
        <v>2.31079</v>
      </c>
      <c r="JE233">
        <v>1.64551</v>
      </c>
      <c r="JF233">
        <v>2.30835</v>
      </c>
      <c r="JG233">
        <v>34.3497</v>
      </c>
      <c r="JH233">
        <v>24.2101</v>
      </c>
      <c r="JI233">
        <v>18</v>
      </c>
      <c r="JJ233">
        <v>506.401</v>
      </c>
      <c r="JK233">
        <v>389.398</v>
      </c>
      <c r="JL233">
        <v>31.6405</v>
      </c>
      <c r="JM233">
        <v>27.8302</v>
      </c>
      <c r="JN233">
        <v>30.0001</v>
      </c>
      <c r="JO233">
        <v>27.8344</v>
      </c>
      <c r="JP233">
        <v>27.7902</v>
      </c>
      <c r="JQ233">
        <v>19.9041</v>
      </c>
      <c r="JR233">
        <v>20.1826</v>
      </c>
      <c r="JS233">
        <v>20.0117</v>
      </c>
      <c r="JT233">
        <v>31.6474</v>
      </c>
      <c r="JU233">
        <v>420</v>
      </c>
      <c r="JV233">
        <v>23.8862</v>
      </c>
      <c r="JW233">
        <v>96.683</v>
      </c>
      <c r="JX233">
        <v>94.6738</v>
      </c>
    </row>
    <row r="234" spans="1:284">
      <c r="A234">
        <v>218</v>
      </c>
      <c r="B234">
        <v>1759275204</v>
      </c>
      <c r="C234">
        <v>3666</v>
      </c>
      <c r="D234" t="s">
        <v>868</v>
      </c>
      <c r="E234" t="s">
        <v>869</v>
      </c>
      <c r="F234">
        <v>5</v>
      </c>
      <c r="G234" t="s">
        <v>853</v>
      </c>
      <c r="H234" t="s">
        <v>419</v>
      </c>
      <c r="I234">
        <v>1759275201</v>
      </c>
      <c r="J234">
        <f>(K234)/1000</f>
        <v>0</v>
      </c>
      <c r="K234">
        <f>1000*DK234*AI234*(DG234-DH234)/(100*CZ234*(1000-AI234*DG234))</f>
        <v>0</v>
      </c>
      <c r="L234">
        <f>DK234*AI234*(DF234-DE234*(1000-AI234*DH234)/(1000-AI234*DG234))/(100*CZ234)</f>
        <v>0</v>
      </c>
      <c r="M234">
        <f>DE234 - IF(AI234&gt;1, L234*CZ234*100.0/(AK234), 0)</f>
        <v>0</v>
      </c>
      <c r="N234">
        <f>((T234-J234/2)*M234-L234)/(T234+J234/2)</f>
        <v>0</v>
      </c>
      <c r="O234">
        <f>N234*(DL234+DM234)/1000.0</f>
        <v>0</v>
      </c>
      <c r="P234">
        <f>(DE234 - IF(AI234&gt;1, L234*CZ234*100.0/(AK234), 0))*(DL234+DM234)/1000.0</f>
        <v>0</v>
      </c>
      <c r="Q234">
        <f>2.0/((1/S234-1/R234)+SIGN(S234)*SQRT((1/S234-1/R234)*(1/S234-1/R234) + 4*DA234/((DA234+1)*(DA234+1))*(2*1/S234*1/R234-1/R234*1/R234)))</f>
        <v>0</v>
      </c>
      <c r="R234">
        <f>IF(LEFT(DB234,1)&lt;&gt;"0",IF(LEFT(DB234,1)="1",3.0,DC234),$D$5+$E$5*(DS234*DL234/($K$5*1000))+$F$5*(DS234*DL234/($K$5*1000))*MAX(MIN(CZ234,$J$5),$I$5)*MAX(MIN(CZ234,$J$5),$I$5)+$G$5*MAX(MIN(CZ234,$J$5),$I$5)*(DS234*DL234/($K$5*1000))+$H$5*(DS234*DL234/($K$5*1000))*(DS234*DL234/($K$5*1000)))</f>
        <v>0</v>
      </c>
      <c r="S234">
        <f>J234*(1000-(1000*0.61365*exp(17.502*W234/(240.97+W234))/(DL234+DM234)+DG234)/2)/(1000*0.61365*exp(17.502*W234/(240.97+W234))/(DL234+DM234)-DG234)</f>
        <v>0</v>
      </c>
      <c r="T234">
        <f>1/((DA234+1)/(Q234/1.6)+1/(R234/1.37)) + DA234/((DA234+1)/(Q234/1.6) + DA234/(R234/1.37))</f>
        <v>0</v>
      </c>
      <c r="U234">
        <f>(CV234*CY234)</f>
        <v>0</v>
      </c>
      <c r="V234">
        <f>(DN234+(U234+2*0.95*5.67E-8*(((DN234+$B$7)+273)^4-(DN234+273)^4)-44100*J234)/(1.84*29.3*R234+8*0.95*5.67E-8*(DN234+273)^3))</f>
        <v>0</v>
      </c>
      <c r="W234">
        <f>($C$7*DO234+$D$7*DP234+$E$7*V234)</f>
        <v>0</v>
      </c>
      <c r="X234">
        <f>0.61365*exp(17.502*W234/(240.97+W234))</f>
        <v>0</v>
      </c>
      <c r="Y234">
        <f>(Z234/AA234*100)</f>
        <v>0</v>
      </c>
      <c r="Z234">
        <f>DG234*(DL234+DM234)/1000</f>
        <v>0</v>
      </c>
      <c r="AA234">
        <f>0.61365*exp(17.502*DN234/(240.97+DN234))</f>
        <v>0</v>
      </c>
      <c r="AB234">
        <f>(X234-DG234*(DL234+DM234)/1000)</f>
        <v>0</v>
      </c>
      <c r="AC234">
        <f>(-J234*44100)</f>
        <v>0</v>
      </c>
      <c r="AD234">
        <f>2*29.3*R234*0.92*(DN234-W234)</f>
        <v>0</v>
      </c>
      <c r="AE234">
        <f>2*0.95*5.67E-8*(((DN234+$B$7)+273)^4-(W234+273)^4)</f>
        <v>0</v>
      </c>
      <c r="AF234">
        <f>U234+AE234+AC234+AD234</f>
        <v>0</v>
      </c>
      <c r="AG234">
        <v>0</v>
      </c>
      <c r="AH234">
        <v>0</v>
      </c>
      <c r="AI234">
        <f>IF(AG234*$H$13&gt;=AK234,1.0,(AK234/(AK234-AG234*$H$13)))</f>
        <v>0</v>
      </c>
      <c r="AJ234">
        <f>(AI234-1)*100</f>
        <v>0</v>
      </c>
      <c r="AK234">
        <f>MAX(0,($B$13+$C$13*DS234)/(1+$D$13*DS234)*DL234/(DN234+273)*$E$13)</f>
        <v>0</v>
      </c>
      <c r="AL234" t="s">
        <v>420</v>
      </c>
      <c r="AM234" t="s">
        <v>420</v>
      </c>
      <c r="AN234">
        <v>0</v>
      </c>
      <c r="AO234">
        <v>0</v>
      </c>
      <c r="AP234">
        <f>1-AN234/AO234</f>
        <v>0</v>
      </c>
      <c r="AQ234">
        <v>0</v>
      </c>
      <c r="AR234" t="s">
        <v>420</v>
      </c>
      <c r="AS234" t="s">
        <v>420</v>
      </c>
      <c r="AT234">
        <v>0</v>
      </c>
      <c r="AU234">
        <v>0</v>
      </c>
      <c r="AV234">
        <f>1-AT234/AU234</f>
        <v>0</v>
      </c>
      <c r="AW234">
        <v>0.5</v>
      </c>
      <c r="AX234">
        <f>CW234</f>
        <v>0</v>
      </c>
      <c r="AY234">
        <f>L234</f>
        <v>0</v>
      </c>
      <c r="AZ234">
        <f>AV234*AW234*AX234</f>
        <v>0</v>
      </c>
      <c r="BA234">
        <f>(AY234-AQ234)/AX234</f>
        <v>0</v>
      </c>
      <c r="BB234">
        <f>(AO234-AU234)/AU234</f>
        <v>0</v>
      </c>
      <c r="BC234">
        <f>AN234/(AP234+AN234/AU234)</f>
        <v>0</v>
      </c>
      <c r="BD234" t="s">
        <v>420</v>
      </c>
      <c r="BE234">
        <v>0</v>
      </c>
      <c r="BF234">
        <f>IF(BE234&lt;&gt;0, BE234, BC234)</f>
        <v>0</v>
      </c>
      <c r="BG234">
        <f>1-BF234/AU234</f>
        <v>0</v>
      </c>
      <c r="BH234">
        <f>(AU234-AT234)/(AU234-BF234)</f>
        <v>0</v>
      </c>
      <c r="BI234">
        <f>(AO234-AU234)/(AO234-BF234)</f>
        <v>0</v>
      </c>
      <c r="BJ234">
        <f>(AU234-AT234)/(AU234-AN234)</f>
        <v>0</v>
      </c>
      <c r="BK234">
        <f>(AO234-AU234)/(AO234-AN234)</f>
        <v>0</v>
      </c>
      <c r="BL234">
        <f>(BH234*BF234/AT234)</f>
        <v>0</v>
      </c>
      <c r="BM234">
        <f>(1-BL234)</f>
        <v>0</v>
      </c>
      <c r="CV234">
        <f>$B$11*DT234+$C$11*DU234+$F$11*EF234*(1-EI234)</f>
        <v>0</v>
      </c>
      <c r="CW234">
        <f>CV234*CX234</f>
        <v>0</v>
      </c>
      <c r="CX234">
        <f>($B$11*$D$9+$C$11*$D$9+$F$11*((ES234+EK234)/MAX(ES234+EK234+ET234, 0.1)*$I$9+ET234/MAX(ES234+EK234+ET234, 0.1)*$J$9))/($B$11+$C$11+$F$11)</f>
        <v>0</v>
      </c>
      <c r="CY234">
        <f>($B$11*$K$9+$C$11*$K$9+$F$11*((ES234+EK234)/MAX(ES234+EK234+ET234, 0.1)*$P$9+ET234/MAX(ES234+EK234+ET234, 0.1)*$Q$9))/($B$11+$C$11+$F$11)</f>
        <v>0</v>
      </c>
      <c r="CZ234">
        <v>3.46</v>
      </c>
      <c r="DA234">
        <v>0.5</v>
      </c>
      <c r="DB234" t="s">
        <v>421</v>
      </c>
      <c r="DC234">
        <v>2</v>
      </c>
      <c r="DD234">
        <v>1759275201</v>
      </c>
      <c r="DE234">
        <v>420.321666666667</v>
      </c>
      <c r="DF234">
        <v>419.974</v>
      </c>
      <c r="DG234">
        <v>24.1314</v>
      </c>
      <c r="DH234">
        <v>23.8644</v>
      </c>
      <c r="DI234">
        <v>418.330333333333</v>
      </c>
      <c r="DJ234">
        <v>23.7707666666667</v>
      </c>
      <c r="DK234">
        <v>500.029666666667</v>
      </c>
      <c r="DL234">
        <v>90.3707666666667</v>
      </c>
      <c r="DM234">
        <v>0.0328832666666667</v>
      </c>
      <c r="DN234">
        <v>30.4219</v>
      </c>
      <c r="DO234">
        <v>29.9779</v>
      </c>
      <c r="DP234">
        <v>999.9</v>
      </c>
      <c r="DQ234">
        <v>0</v>
      </c>
      <c r="DR234">
        <v>0</v>
      </c>
      <c r="DS234">
        <v>10035.8333333333</v>
      </c>
      <c r="DT234">
        <v>0</v>
      </c>
      <c r="DU234">
        <v>0.386148</v>
      </c>
      <c r="DV234">
        <v>0.347554333333333</v>
      </c>
      <c r="DW234">
        <v>430.715333333333</v>
      </c>
      <c r="DX234">
        <v>430.241666666667</v>
      </c>
      <c r="DY234">
        <v>0.266975</v>
      </c>
      <c r="DZ234">
        <v>419.974</v>
      </c>
      <c r="EA234">
        <v>23.8644</v>
      </c>
      <c r="EB234">
        <v>2.18076666666667</v>
      </c>
      <c r="EC234">
        <v>2.15664666666667</v>
      </c>
      <c r="ED234">
        <v>18.8217666666667</v>
      </c>
      <c r="EE234">
        <v>18.6438333333333</v>
      </c>
      <c r="EF234">
        <v>0.00500059</v>
      </c>
      <c r="EG234">
        <v>0</v>
      </c>
      <c r="EH234">
        <v>0</v>
      </c>
      <c r="EI234">
        <v>0</v>
      </c>
      <c r="EJ234">
        <v>490.133333333333</v>
      </c>
      <c r="EK234">
        <v>0.00500059</v>
      </c>
      <c r="EL234">
        <v>-11.1666666666667</v>
      </c>
      <c r="EM234">
        <v>-0.966666666666667</v>
      </c>
      <c r="EN234">
        <v>35.479</v>
      </c>
      <c r="EO234">
        <v>38.354</v>
      </c>
      <c r="EP234">
        <v>36.708</v>
      </c>
      <c r="EQ234">
        <v>38.333</v>
      </c>
      <c r="ER234">
        <v>37.687</v>
      </c>
      <c r="ES234">
        <v>0</v>
      </c>
      <c r="ET234">
        <v>0</v>
      </c>
      <c r="EU234">
        <v>0</v>
      </c>
      <c r="EV234">
        <v>1759275188.3</v>
      </c>
      <c r="EW234">
        <v>0</v>
      </c>
      <c r="EX234">
        <v>487.924</v>
      </c>
      <c r="EY234">
        <v>-3.66153862250644</v>
      </c>
      <c r="EZ234">
        <v>-3.90769249142039</v>
      </c>
      <c r="FA234">
        <v>-11.236</v>
      </c>
      <c r="FB234">
        <v>15</v>
      </c>
      <c r="FC234">
        <v>0</v>
      </c>
      <c r="FD234" t="s">
        <v>422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0.33025665</v>
      </c>
      <c r="FQ234">
        <v>-0.136791654135339</v>
      </c>
      <c r="FR234">
        <v>0.0454976318496633</v>
      </c>
      <c r="FS234">
        <v>1</v>
      </c>
      <c r="FT234">
        <v>487.179411764706</v>
      </c>
      <c r="FU234">
        <v>13.700534731939</v>
      </c>
      <c r="FV234">
        <v>4.94200360724062</v>
      </c>
      <c r="FW234">
        <v>-1</v>
      </c>
      <c r="FX234">
        <v>0.2653408</v>
      </c>
      <c r="FY234">
        <v>0.00872526315789493</v>
      </c>
      <c r="FZ234">
        <v>0.00105389471011103</v>
      </c>
      <c r="GA234">
        <v>1</v>
      </c>
      <c r="GB234">
        <v>2</v>
      </c>
      <c r="GC234">
        <v>2</v>
      </c>
      <c r="GD234" t="s">
        <v>423</v>
      </c>
      <c r="GE234">
        <v>3.13328</v>
      </c>
      <c r="GF234">
        <v>2.71093</v>
      </c>
      <c r="GG234">
        <v>0.0895301</v>
      </c>
      <c r="GH234">
        <v>0.0899447</v>
      </c>
      <c r="GI234">
        <v>0.103403</v>
      </c>
      <c r="GJ234">
        <v>0.103265</v>
      </c>
      <c r="GK234">
        <v>34316.2</v>
      </c>
      <c r="GL234">
        <v>36753.9</v>
      </c>
      <c r="GM234">
        <v>34098.6</v>
      </c>
      <c r="GN234">
        <v>36564.5</v>
      </c>
      <c r="GO234">
        <v>43163.4</v>
      </c>
      <c r="GP234">
        <v>47058.7</v>
      </c>
      <c r="GQ234">
        <v>53182.6</v>
      </c>
      <c r="GR234">
        <v>58429.5</v>
      </c>
      <c r="GS234">
        <v>1.96238</v>
      </c>
      <c r="GT234">
        <v>1.77638</v>
      </c>
      <c r="GU234">
        <v>0.0989139</v>
      </c>
      <c r="GV234">
        <v>0</v>
      </c>
      <c r="GW234">
        <v>28.368</v>
      </c>
      <c r="GX234">
        <v>999.9</v>
      </c>
      <c r="GY234">
        <v>56.355</v>
      </c>
      <c r="GZ234">
        <v>31.29</v>
      </c>
      <c r="HA234">
        <v>28.6016</v>
      </c>
      <c r="HB234">
        <v>54.9906</v>
      </c>
      <c r="HC234">
        <v>47.9327</v>
      </c>
      <c r="HD234">
        <v>1</v>
      </c>
      <c r="HE234">
        <v>0.0361814</v>
      </c>
      <c r="HF234">
        <v>-1.9291</v>
      </c>
      <c r="HG234">
        <v>20.1216</v>
      </c>
      <c r="HH234">
        <v>5.19782</v>
      </c>
      <c r="HI234">
        <v>12.0041</v>
      </c>
      <c r="HJ234">
        <v>4.9755</v>
      </c>
      <c r="HK234">
        <v>3.294</v>
      </c>
      <c r="HL234">
        <v>9999</v>
      </c>
      <c r="HM234">
        <v>9999</v>
      </c>
      <c r="HN234">
        <v>58.5</v>
      </c>
      <c r="HO234">
        <v>9999</v>
      </c>
      <c r="HP234">
        <v>1.86325</v>
      </c>
      <c r="HQ234">
        <v>1.86813</v>
      </c>
      <c r="HR234">
        <v>1.86783</v>
      </c>
      <c r="HS234">
        <v>1.86905</v>
      </c>
      <c r="HT234">
        <v>1.86982</v>
      </c>
      <c r="HU234">
        <v>1.8659</v>
      </c>
      <c r="HV234">
        <v>1.86695</v>
      </c>
      <c r="HW234">
        <v>1.86844</v>
      </c>
      <c r="HX234">
        <v>5</v>
      </c>
      <c r="HY234">
        <v>0</v>
      </c>
      <c r="HZ234">
        <v>0</v>
      </c>
      <c r="IA234">
        <v>0</v>
      </c>
      <c r="IB234" t="s">
        <v>424</v>
      </c>
      <c r="IC234" t="s">
        <v>425</v>
      </c>
      <c r="ID234" t="s">
        <v>426</v>
      </c>
      <c r="IE234" t="s">
        <v>426</v>
      </c>
      <c r="IF234" t="s">
        <v>426</v>
      </c>
      <c r="IG234" t="s">
        <v>426</v>
      </c>
      <c r="IH234">
        <v>0</v>
      </c>
      <c r="II234">
        <v>100</v>
      </c>
      <c r="IJ234">
        <v>100</v>
      </c>
      <c r="IK234">
        <v>1.991</v>
      </c>
      <c r="IL234">
        <v>0.3606</v>
      </c>
      <c r="IM234">
        <v>0.597718743632158</v>
      </c>
      <c r="IN234">
        <v>0.00361529761911597</v>
      </c>
      <c r="IO234">
        <v>-7.80012915215668e-07</v>
      </c>
      <c r="IP234">
        <v>2.42927914842525e-10</v>
      </c>
      <c r="IQ234">
        <v>-0.106260553314027</v>
      </c>
      <c r="IR234">
        <v>-0.0164637104937544</v>
      </c>
      <c r="IS234">
        <v>0.00201699861531707</v>
      </c>
      <c r="IT234">
        <v>-2.09568535815719e-05</v>
      </c>
      <c r="IU234">
        <v>6</v>
      </c>
      <c r="IV234">
        <v>2070</v>
      </c>
      <c r="IW234">
        <v>1</v>
      </c>
      <c r="IX234">
        <v>30</v>
      </c>
      <c r="IY234">
        <v>29321253.4</v>
      </c>
      <c r="IZ234">
        <v>29321253.4</v>
      </c>
      <c r="JA234">
        <v>0.993652</v>
      </c>
      <c r="JB234">
        <v>2.64771</v>
      </c>
      <c r="JC234">
        <v>1.54785</v>
      </c>
      <c r="JD234">
        <v>2.31201</v>
      </c>
      <c r="JE234">
        <v>1.64673</v>
      </c>
      <c r="JF234">
        <v>2.33643</v>
      </c>
      <c r="JG234">
        <v>34.3269</v>
      </c>
      <c r="JH234">
        <v>24.2101</v>
      </c>
      <c r="JI234">
        <v>18</v>
      </c>
      <c r="JJ234">
        <v>506.678</v>
      </c>
      <c r="JK234">
        <v>389.15</v>
      </c>
      <c r="JL234">
        <v>31.6417</v>
      </c>
      <c r="JM234">
        <v>27.8302</v>
      </c>
      <c r="JN234">
        <v>30.0001</v>
      </c>
      <c r="JO234">
        <v>27.8341</v>
      </c>
      <c r="JP234">
        <v>27.7891</v>
      </c>
      <c r="JQ234">
        <v>19.9029</v>
      </c>
      <c r="JR234">
        <v>20.1826</v>
      </c>
      <c r="JS234">
        <v>20.0117</v>
      </c>
      <c r="JT234">
        <v>31.6474</v>
      </c>
      <c r="JU234">
        <v>420</v>
      </c>
      <c r="JV234">
        <v>23.8862</v>
      </c>
      <c r="JW234">
        <v>96.6827</v>
      </c>
      <c r="JX234">
        <v>94.674</v>
      </c>
    </row>
    <row r="235" spans="1:284">
      <c r="A235">
        <v>219</v>
      </c>
      <c r="B235">
        <v>1759275206</v>
      </c>
      <c r="C235">
        <v>3668</v>
      </c>
      <c r="D235" t="s">
        <v>870</v>
      </c>
      <c r="E235" t="s">
        <v>871</v>
      </c>
      <c r="F235">
        <v>5</v>
      </c>
      <c r="G235" t="s">
        <v>853</v>
      </c>
      <c r="H235" t="s">
        <v>419</v>
      </c>
      <c r="I235">
        <v>1759275203</v>
      </c>
      <c r="J235">
        <f>(K235)/1000</f>
        <v>0</v>
      </c>
      <c r="K235">
        <f>1000*DK235*AI235*(DG235-DH235)/(100*CZ235*(1000-AI235*DG235))</f>
        <v>0</v>
      </c>
      <c r="L235">
        <f>DK235*AI235*(DF235-DE235*(1000-AI235*DH235)/(1000-AI235*DG235))/(100*CZ235)</f>
        <v>0</v>
      </c>
      <c r="M235">
        <f>DE235 - IF(AI235&gt;1, L235*CZ235*100.0/(AK235), 0)</f>
        <v>0</v>
      </c>
      <c r="N235">
        <f>((T235-J235/2)*M235-L235)/(T235+J235/2)</f>
        <v>0</v>
      </c>
      <c r="O235">
        <f>N235*(DL235+DM235)/1000.0</f>
        <v>0</v>
      </c>
      <c r="P235">
        <f>(DE235 - IF(AI235&gt;1, L235*CZ235*100.0/(AK235), 0))*(DL235+DM235)/1000.0</f>
        <v>0</v>
      </c>
      <c r="Q235">
        <f>2.0/((1/S235-1/R235)+SIGN(S235)*SQRT((1/S235-1/R235)*(1/S235-1/R235) + 4*DA235/((DA235+1)*(DA235+1))*(2*1/S235*1/R235-1/R235*1/R235)))</f>
        <v>0</v>
      </c>
      <c r="R235">
        <f>IF(LEFT(DB235,1)&lt;&gt;"0",IF(LEFT(DB235,1)="1",3.0,DC235),$D$5+$E$5*(DS235*DL235/($K$5*1000))+$F$5*(DS235*DL235/($K$5*1000))*MAX(MIN(CZ235,$J$5),$I$5)*MAX(MIN(CZ235,$J$5),$I$5)+$G$5*MAX(MIN(CZ235,$J$5),$I$5)*(DS235*DL235/($K$5*1000))+$H$5*(DS235*DL235/($K$5*1000))*(DS235*DL235/($K$5*1000)))</f>
        <v>0</v>
      </c>
      <c r="S235">
        <f>J235*(1000-(1000*0.61365*exp(17.502*W235/(240.97+W235))/(DL235+DM235)+DG235)/2)/(1000*0.61365*exp(17.502*W235/(240.97+W235))/(DL235+DM235)-DG235)</f>
        <v>0</v>
      </c>
      <c r="T235">
        <f>1/((DA235+1)/(Q235/1.6)+1/(R235/1.37)) + DA235/((DA235+1)/(Q235/1.6) + DA235/(R235/1.37))</f>
        <v>0</v>
      </c>
      <c r="U235">
        <f>(CV235*CY235)</f>
        <v>0</v>
      </c>
      <c r="V235">
        <f>(DN235+(U235+2*0.95*5.67E-8*(((DN235+$B$7)+273)^4-(DN235+273)^4)-44100*J235)/(1.84*29.3*R235+8*0.95*5.67E-8*(DN235+273)^3))</f>
        <v>0</v>
      </c>
      <c r="W235">
        <f>($C$7*DO235+$D$7*DP235+$E$7*V235)</f>
        <v>0</v>
      </c>
      <c r="X235">
        <f>0.61365*exp(17.502*W235/(240.97+W235))</f>
        <v>0</v>
      </c>
      <c r="Y235">
        <f>(Z235/AA235*100)</f>
        <v>0</v>
      </c>
      <c r="Z235">
        <f>DG235*(DL235+DM235)/1000</f>
        <v>0</v>
      </c>
      <c r="AA235">
        <f>0.61365*exp(17.502*DN235/(240.97+DN235))</f>
        <v>0</v>
      </c>
      <c r="AB235">
        <f>(X235-DG235*(DL235+DM235)/1000)</f>
        <v>0</v>
      </c>
      <c r="AC235">
        <f>(-J235*44100)</f>
        <v>0</v>
      </c>
      <c r="AD235">
        <f>2*29.3*R235*0.92*(DN235-W235)</f>
        <v>0</v>
      </c>
      <c r="AE235">
        <f>2*0.95*5.67E-8*(((DN235+$B$7)+273)^4-(W235+273)^4)</f>
        <v>0</v>
      </c>
      <c r="AF235">
        <f>U235+AE235+AC235+AD235</f>
        <v>0</v>
      </c>
      <c r="AG235">
        <v>0</v>
      </c>
      <c r="AH235">
        <v>0</v>
      </c>
      <c r="AI235">
        <f>IF(AG235*$H$13&gt;=AK235,1.0,(AK235/(AK235-AG235*$H$13)))</f>
        <v>0</v>
      </c>
      <c r="AJ235">
        <f>(AI235-1)*100</f>
        <v>0</v>
      </c>
      <c r="AK235">
        <f>MAX(0,($B$13+$C$13*DS235)/(1+$D$13*DS235)*DL235/(DN235+273)*$E$13)</f>
        <v>0</v>
      </c>
      <c r="AL235" t="s">
        <v>420</v>
      </c>
      <c r="AM235" t="s">
        <v>420</v>
      </c>
      <c r="AN235">
        <v>0</v>
      </c>
      <c r="AO235">
        <v>0</v>
      </c>
      <c r="AP235">
        <f>1-AN235/AO235</f>
        <v>0</v>
      </c>
      <c r="AQ235">
        <v>0</v>
      </c>
      <c r="AR235" t="s">
        <v>420</v>
      </c>
      <c r="AS235" t="s">
        <v>420</v>
      </c>
      <c r="AT235">
        <v>0</v>
      </c>
      <c r="AU235">
        <v>0</v>
      </c>
      <c r="AV235">
        <f>1-AT235/AU235</f>
        <v>0</v>
      </c>
      <c r="AW235">
        <v>0.5</v>
      </c>
      <c r="AX235">
        <f>CW235</f>
        <v>0</v>
      </c>
      <c r="AY235">
        <f>L235</f>
        <v>0</v>
      </c>
      <c r="AZ235">
        <f>AV235*AW235*AX235</f>
        <v>0</v>
      </c>
      <c r="BA235">
        <f>(AY235-AQ235)/AX235</f>
        <v>0</v>
      </c>
      <c r="BB235">
        <f>(AO235-AU235)/AU235</f>
        <v>0</v>
      </c>
      <c r="BC235">
        <f>AN235/(AP235+AN235/AU235)</f>
        <v>0</v>
      </c>
      <c r="BD235" t="s">
        <v>420</v>
      </c>
      <c r="BE235">
        <v>0</v>
      </c>
      <c r="BF235">
        <f>IF(BE235&lt;&gt;0, BE235, BC235)</f>
        <v>0</v>
      </c>
      <c r="BG235">
        <f>1-BF235/AU235</f>
        <v>0</v>
      </c>
      <c r="BH235">
        <f>(AU235-AT235)/(AU235-BF235)</f>
        <v>0</v>
      </c>
      <c r="BI235">
        <f>(AO235-AU235)/(AO235-BF235)</f>
        <v>0</v>
      </c>
      <c r="BJ235">
        <f>(AU235-AT235)/(AU235-AN235)</f>
        <v>0</v>
      </c>
      <c r="BK235">
        <f>(AO235-AU235)/(AO235-AN235)</f>
        <v>0</v>
      </c>
      <c r="BL235">
        <f>(BH235*BF235/AT235)</f>
        <v>0</v>
      </c>
      <c r="BM235">
        <f>(1-BL235)</f>
        <v>0</v>
      </c>
      <c r="CV235">
        <f>$B$11*DT235+$C$11*DU235+$F$11*EF235*(1-EI235)</f>
        <v>0</v>
      </c>
      <c r="CW235">
        <f>CV235*CX235</f>
        <v>0</v>
      </c>
      <c r="CX235">
        <f>($B$11*$D$9+$C$11*$D$9+$F$11*((ES235+EK235)/MAX(ES235+EK235+ET235, 0.1)*$I$9+ET235/MAX(ES235+EK235+ET235, 0.1)*$J$9))/($B$11+$C$11+$F$11)</f>
        <v>0</v>
      </c>
      <c r="CY235">
        <f>($B$11*$K$9+$C$11*$K$9+$F$11*((ES235+EK235)/MAX(ES235+EK235+ET235, 0.1)*$P$9+ET235/MAX(ES235+EK235+ET235, 0.1)*$Q$9))/($B$11+$C$11+$F$11)</f>
        <v>0</v>
      </c>
      <c r="CZ235">
        <v>3.46</v>
      </c>
      <c r="DA235">
        <v>0.5</v>
      </c>
      <c r="DB235" t="s">
        <v>421</v>
      </c>
      <c r="DC235">
        <v>2</v>
      </c>
      <c r="DD235">
        <v>1759275203</v>
      </c>
      <c r="DE235">
        <v>420.303333333333</v>
      </c>
      <c r="DF235">
        <v>419.966</v>
      </c>
      <c r="DG235">
        <v>24.1307333333333</v>
      </c>
      <c r="DH235">
        <v>23.863</v>
      </c>
      <c r="DI235">
        <v>418.312333333333</v>
      </c>
      <c r="DJ235">
        <v>23.7701333333333</v>
      </c>
      <c r="DK235">
        <v>500.058666666667</v>
      </c>
      <c r="DL235">
        <v>90.3713333333333</v>
      </c>
      <c r="DM235">
        <v>0.0328468333333333</v>
      </c>
      <c r="DN235">
        <v>30.4229</v>
      </c>
      <c r="DO235">
        <v>29.9799</v>
      </c>
      <c r="DP235">
        <v>999.9</v>
      </c>
      <c r="DQ235">
        <v>0</v>
      </c>
      <c r="DR235">
        <v>0</v>
      </c>
      <c r="DS235">
        <v>10016.8666666667</v>
      </c>
      <c r="DT235">
        <v>0</v>
      </c>
      <c r="DU235">
        <v>0.386148</v>
      </c>
      <c r="DV235">
        <v>0.337412333333333</v>
      </c>
      <c r="DW235">
        <v>430.696333333333</v>
      </c>
      <c r="DX235">
        <v>430.232666666667</v>
      </c>
      <c r="DY235">
        <v>0.267692</v>
      </c>
      <c r="DZ235">
        <v>419.966</v>
      </c>
      <c r="EA235">
        <v>23.863</v>
      </c>
      <c r="EB235">
        <v>2.18072333333333</v>
      </c>
      <c r="EC235">
        <v>2.15653666666667</v>
      </c>
      <c r="ED235">
        <v>18.8214333333333</v>
      </c>
      <c r="EE235">
        <v>18.643</v>
      </c>
      <c r="EF235">
        <v>0.00500059</v>
      </c>
      <c r="EG235">
        <v>0</v>
      </c>
      <c r="EH235">
        <v>0</v>
      </c>
      <c r="EI235">
        <v>0</v>
      </c>
      <c r="EJ235">
        <v>490.166666666667</v>
      </c>
      <c r="EK235">
        <v>0.00500059</v>
      </c>
      <c r="EL235">
        <v>-14.7333333333333</v>
      </c>
      <c r="EM235">
        <v>-1.8</v>
      </c>
      <c r="EN235">
        <v>35.458</v>
      </c>
      <c r="EO235">
        <v>38.333</v>
      </c>
      <c r="EP235">
        <v>36.687</v>
      </c>
      <c r="EQ235">
        <v>38.2913333333333</v>
      </c>
      <c r="ER235">
        <v>37.687</v>
      </c>
      <c r="ES235">
        <v>0</v>
      </c>
      <c r="ET235">
        <v>0</v>
      </c>
      <c r="EU235">
        <v>0</v>
      </c>
      <c r="EV235">
        <v>1759275190.1</v>
      </c>
      <c r="EW235">
        <v>0</v>
      </c>
      <c r="EX235">
        <v>489.153846153846</v>
      </c>
      <c r="EY235">
        <v>8.95726495078539</v>
      </c>
      <c r="EZ235">
        <v>-17.8324789742798</v>
      </c>
      <c r="FA235">
        <v>-12.8</v>
      </c>
      <c r="FB235">
        <v>15</v>
      </c>
      <c r="FC235">
        <v>0</v>
      </c>
      <c r="FD235" t="s">
        <v>422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0.32793575</v>
      </c>
      <c r="FQ235">
        <v>-0.0419741503759393</v>
      </c>
      <c r="FR235">
        <v>0.0451183767559018</v>
      </c>
      <c r="FS235">
        <v>1</v>
      </c>
      <c r="FT235">
        <v>487.347058823529</v>
      </c>
      <c r="FU235">
        <v>7.5905270798538</v>
      </c>
      <c r="FV235">
        <v>4.66597416183295</v>
      </c>
      <c r="FW235">
        <v>-1</v>
      </c>
      <c r="FX235">
        <v>0.2658017</v>
      </c>
      <c r="FY235">
        <v>0.00814213533834616</v>
      </c>
      <c r="FZ235">
        <v>0.000977560540324741</v>
      </c>
      <c r="GA235">
        <v>1</v>
      </c>
      <c r="GB235">
        <v>2</v>
      </c>
      <c r="GC235">
        <v>2</v>
      </c>
      <c r="GD235" t="s">
        <v>423</v>
      </c>
      <c r="GE235">
        <v>3.13315</v>
      </c>
      <c r="GF235">
        <v>2.71077</v>
      </c>
      <c r="GG235">
        <v>0.0895307</v>
      </c>
      <c r="GH235">
        <v>0.0899528</v>
      </c>
      <c r="GI235">
        <v>0.103401</v>
      </c>
      <c r="GJ235">
        <v>0.103263</v>
      </c>
      <c r="GK235">
        <v>34316.3</v>
      </c>
      <c r="GL235">
        <v>36753.4</v>
      </c>
      <c r="GM235">
        <v>34098.8</v>
      </c>
      <c r="GN235">
        <v>36564.3</v>
      </c>
      <c r="GO235">
        <v>43163.6</v>
      </c>
      <c r="GP235">
        <v>47058.6</v>
      </c>
      <c r="GQ235">
        <v>53182.8</v>
      </c>
      <c r="GR235">
        <v>58429.2</v>
      </c>
      <c r="GS235">
        <v>1.96207</v>
      </c>
      <c r="GT235">
        <v>1.77675</v>
      </c>
      <c r="GU235">
        <v>0.0989586</v>
      </c>
      <c r="GV235">
        <v>0</v>
      </c>
      <c r="GW235">
        <v>28.3668</v>
      </c>
      <c r="GX235">
        <v>999.9</v>
      </c>
      <c r="GY235">
        <v>56.355</v>
      </c>
      <c r="GZ235">
        <v>31.29</v>
      </c>
      <c r="HA235">
        <v>28.6002</v>
      </c>
      <c r="HB235">
        <v>54.6406</v>
      </c>
      <c r="HC235">
        <v>47.7043</v>
      </c>
      <c r="HD235">
        <v>1</v>
      </c>
      <c r="HE235">
        <v>0.0361128</v>
      </c>
      <c r="HF235">
        <v>-1.94556</v>
      </c>
      <c r="HG235">
        <v>20.1215</v>
      </c>
      <c r="HH235">
        <v>5.19722</v>
      </c>
      <c r="HI235">
        <v>12.004</v>
      </c>
      <c r="HJ235">
        <v>4.97555</v>
      </c>
      <c r="HK235">
        <v>3.294</v>
      </c>
      <c r="HL235">
        <v>9999</v>
      </c>
      <c r="HM235">
        <v>9999</v>
      </c>
      <c r="HN235">
        <v>58.5</v>
      </c>
      <c r="HO235">
        <v>9999</v>
      </c>
      <c r="HP235">
        <v>1.86325</v>
      </c>
      <c r="HQ235">
        <v>1.86813</v>
      </c>
      <c r="HR235">
        <v>1.86784</v>
      </c>
      <c r="HS235">
        <v>1.86905</v>
      </c>
      <c r="HT235">
        <v>1.86982</v>
      </c>
      <c r="HU235">
        <v>1.86591</v>
      </c>
      <c r="HV235">
        <v>1.86697</v>
      </c>
      <c r="HW235">
        <v>1.86843</v>
      </c>
      <c r="HX235">
        <v>5</v>
      </c>
      <c r="HY235">
        <v>0</v>
      </c>
      <c r="HZ235">
        <v>0</v>
      </c>
      <c r="IA235">
        <v>0</v>
      </c>
      <c r="IB235" t="s">
        <v>424</v>
      </c>
      <c r="IC235" t="s">
        <v>425</v>
      </c>
      <c r="ID235" t="s">
        <v>426</v>
      </c>
      <c r="IE235" t="s">
        <v>426</v>
      </c>
      <c r="IF235" t="s">
        <v>426</v>
      </c>
      <c r="IG235" t="s">
        <v>426</v>
      </c>
      <c r="IH235">
        <v>0</v>
      </c>
      <c r="II235">
        <v>100</v>
      </c>
      <c r="IJ235">
        <v>100</v>
      </c>
      <c r="IK235">
        <v>1.991</v>
      </c>
      <c r="IL235">
        <v>0.3606</v>
      </c>
      <c r="IM235">
        <v>0.597718743632158</v>
      </c>
      <c r="IN235">
        <v>0.00361529761911597</v>
      </c>
      <c r="IO235">
        <v>-7.80012915215668e-07</v>
      </c>
      <c r="IP235">
        <v>2.42927914842525e-10</v>
      </c>
      <c r="IQ235">
        <v>-0.106260553314027</v>
      </c>
      <c r="IR235">
        <v>-0.0164637104937544</v>
      </c>
      <c r="IS235">
        <v>0.00201699861531707</v>
      </c>
      <c r="IT235">
        <v>-2.09568535815719e-05</v>
      </c>
      <c r="IU235">
        <v>6</v>
      </c>
      <c r="IV235">
        <v>2070</v>
      </c>
      <c r="IW235">
        <v>1</v>
      </c>
      <c r="IX235">
        <v>30</v>
      </c>
      <c r="IY235">
        <v>29321253.4</v>
      </c>
      <c r="IZ235">
        <v>29321253.4</v>
      </c>
      <c r="JA235">
        <v>0.992432</v>
      </c>
      <c r="JB235">
        <v>2.63672</v>
      </c>
      <c r="JC235">
        <v>1.54785</v>
      </c>
      <c r="JD235">
        <v>2.31079</v>
      </c>
      <c r="JE235">
        <v>1.64673</v>
      </c>
      <c r="JF235">
        <v>2.35229</v>
      </c>
      <c r="JG235">
        <v>34.3269</v>
      </c>
      <c r="JH235">
        <v>24.2188</v>
      </c>
      <c r="JI235">
        <v>18</v>
      </c>
      <c r="JJ235">
        <v>506.48</v>
      </c>
      <c r="JK235">
        <v>389.351</v>
      </c>
      <c r="JL235">
        <v>31.6459</v>
      </c>
      <c r="JM235">
        <v>27.83</v>
      </c>
      <c r="JN235">
        <v>30</v>
      </c>
      <c r="JO235">
        <v>27.8341</v>
      </c>
      <c r="JP235">
        <v>27.7891</v>
      </c>
      <c r="JQ235">
        <v>19.9024</v>
      </c>
      <c r="JR235">
        <v>20.1826</v>
      </c>
      <c r="JS235">
        <v>20.0117</v>
      </c>
      <c r="JT235">
        <v>31.6474</v>
      </c>
      <c r="JU235">
        <v>420</v>
      </c>
      <c r="JV235">
        <v>23.8862</v>
      </c>
      <c r="JW235">
        <v>96.683</v>
      </c>
      <c r="JX235">
        <v>94.6735</v>
      </c>
    </row>
    <row r="236" spans="1:284">
      <c r="A236">
        <v>220</v>
      </c>
      <c r="B236">
        <v>1759275208</v>
      </c>
      <c r="C236">
        <v>3670</v>
      </c>
      <c r="D236" t="s">
        <v>872</v>
      </c>
      <c r="E236" t="s">
        <v>873</v>
      </c>
      <c r="F236">
        <v>5</v>
      </c>
      <c r="G236" t="s">
        <v>853</v>
      </c>
      <c r="H236" t="s">
        <v>419</v>
      </c>
      <c r="I236">
        <v>1759275205</v>
      </c>
      <c r="J236">
        <f>(K236)/1000</f>
        <v>0</v>
      </c>
      <c r="K236">
        <f>1000*DK236*AI236*(DG236-DH236)/(100*CZ236*(1000-AI236*DG236))</f>
        <v>0</v>
      </c>
      <c r="L236">
        <f>DK236*AI236*(DF236-DE236*(1000-AI236*DH236)/(1000-AI236*DG236))/(100*CZ236)</f>
        <v>0</v>
      </c>
      <c r="M236">
        <f>DE236 - IF(AI236&gt;1, L236*CZ236*100.0/(AK236), 0)</f>
        <v>0</v>
      </c>
      <c r="N236">
        <f>((T236-J236/2)*M236-L236)/(T236+J236/2)</f>
        <v>0</v>
      </c>
      <c r="O236">
        <f>N236*(DL236+DM236)/1000.0</f>
        <v>0</v>
      </c>
      <c r="P236">
        <f>(DE236 - IF(AI236&gt;1, L236*CZ236*100.0/(AK236), 0))*(DL236+DM236)/1000.0</f>
        <v>0</v>
      </c>
      <c r="Q236">
        <f>2.0/((1/S236-1/R236)+SIGN(S236)*SQRT((1/S236-1/R236)*(1/S236-1/R236) + 4*DA236/((DA236+1)*(DA236+1))*(2*1/S236*1/R236-1/R236*1/R236)))</f>
        <v>0</v>
      </c>
      <c r="R236">
        <f>IF(LEFT(DB236,1)&lt;&gt;"0",IF(LEFT(DB236,1)="1",3.0,DC236),$D$5+$E$5*(DS236*DL236/($K$5*1000))+$F$5*(DS236*DL236/($K$5*1000))*MAX(MIN(CZ236,$J$5),$I$5)*MAX(MIN(CZ236,$J$5),$I$5)+$G$5*MAX(MIN(CZ236,$J$5),$I$5)*(DS236*DL236/($K$5*1000))+$H$5*(DS236*DL236/($K$5*1000))*(DS236*DL236/($K$5*1000)))</f>
        <v>0</v>
      </c>
      <c r="S236">
        <f>J236*(1000-(1000*0.61365*exp(17.502*W236/(240.97+W236))/(DL236+DM236)+DG236)/2)/(1000*0.61365*exp(17.502*W236/(240.97+W236))/(DL236+DM236)-DG236)</f>
        <v>0</v>
      </c>
      <c r="T236">
        <f>1/((DA236+1)/(Q236/1.6)+1/(R236/1.37)) + DA236/((DA236+1)/(Q236/1.6) + DA236/(R236/1.37))</f>
        <v>0</v>
      </c>
      <c r="U236">
        <f>(CV236*CY236)</f>
        <v>0</v>
      </c>
      <c r="V236">
        <f>(DN236+(U236+2*0.95*5.67E-8*(((DN236+$B$7)+273)^4-(DN236+273)^4)-44100*J236)/(1.84*29.3*R236+8*0.95*5.67E-8*(DN236+273)^3))</f>
        <v>0</v>
      </c>
      <c r="W236">
        <f>($C$7*DO236+$D$7*DP236+$E$7*V236)</f>
        <v>0</v>
      </c>
      <c r="X236">
        <f>0.61365*exp(17.502*W236/(240.97+W236))</f>
        <v>0</v>
      </c>
      <c r="Y236">
        <f>(Z236/AA236*100)</f>
        <v>0</v>
      </c>
      <c r="Z236">
        <f>DG236*(DL236+DM236)/1000</f>
        <v>0</v>
      </c>
      <c r="AA236">
        <f>0.61365*exp(17.502*DN236/(240.97+DN236))</f>
        <v>0</v>
      </c>
      <c r="AB236">
        <f>(X236-DG236*(DL236+DM236)/1000)</f>
        <v>0</v>
      </c>
      <c r="AC236">
        <f>(-J236*44100)</f>
        <v>0</v>
      </c>
      <c r="AD236">
        <f>2*29.3*R236*0.92*(DN236-W236)</f>
        <v>0</v>
      </c>
      <c r="AE236">
        <f>2*0.95*5.67E-8*(((DN236+$B$7)+273)^4-(W236+273)^4)</f>
        <v>0</v>
      </c>
      <c r="AF236">
        <f>U236+AE236+AC236+AD236</f>
        <v>0</v>
      </c>
      <c r="AG236">
        <v>0</v>
      </c>
      <c r="AH236">
        <v>0</v>
      </c>
      <c r="AI236">
        <f>IF(AG236*$H$13&gt;=AK236,1.0,(AK236/(AK236-AG236*$H$13)))</f>
        <v>0</v>
      </c>
      <c r="AJ236">
        <f>(AI236-1)*100</f>
        <v>0</v>
      </c>
      <c r="AK236">
        <f>MAX(0,($B$13+$C$13*DS236)/(1+$D$13*DS236)*DL236/(DN236+273)*$E$13)</f>
        <v>0</v>
      </c>
      <c r="AL236" t="s">
        <v>420</v>
      </c>
      <c r="AM236" t="s">
        <v>420</v>
      </c>
      <c r="AN236">
        <v>0</v>
      </c>
      <c r="AO236">
        <v>0</v>
      </c>
      <c r="AP236">
        <f>1-AN236/AO236</f>
        <v>0</v>
      </c>
      <c r="AQ236">
        <v>0</v>
      </c>
      <c r="AR236" t="s">
        <v>420</v>
      </c>
      <c r="AS236" t="s">
        <v>420</v>
      </c>
      <c r="AT236">
        <v>0</v>
      </c>
      <c r="AU236">
        <v>0</v>
      </c>
      <c r="AV236">
        <f>1-AT236/AU236</f>
        <v>0</v>
      </c>
      <c r="AW236">
        <v>0.5</v>
      </c>
      <c r="AX236">
        <f>CW236</f>
        <v>0</v>
      </c>
      <c r="AY236">
        <f>L236</f>
        <v>0</v>
      </c>
      <c r="AZ236">
        <f>AV236*AW236*AX236</f>
        <v>0</v>
      </c>
      <c r="BA236">
        <f>(AY236-AQ236)/AX236</f>
        <v>0</v>
      </c>
      <c r="BB236">
        <f>(AO236-AU236)/AU236</f>
        <v>0</v>
      </c>
      <c r="BC236">
        <f>AN236/(AP236+AN236/AU236)</f>
        <v>0</v>
      </c>
      <c r="BD236" t="s">
        <v>420</v>
      </c>
      <c r="BE236">
        <v>0</v>
      </c>
      <c r="BF236">
        <f>IF(BE236&lt;&gt;0, BE236, BC236)</f>
        <v>0</v>
      </c>
      <c r="BG236">
        <f>1-BF236/AU236</f>
        <v>0</v>
      </c>
      <c r="BH236">
        <f>(AU236-AT236)/(AU236-BF236)</f>
        <v>0</v>
      </c>
      <c r="BI236">
        <f>(AO236-AU236)/(AO236-BF236)</f>
        <v>0</v>
      </c>
      <c r="BJ236">
        <f>(AU236-AT236)/(AU236-AN236)</f>
        <v>0</v>
      </c>
      <c r="BK236">
        <f>(AO236-AU236)/(AO236-AN236)</f>
        <v>0</v>
      </c>
      <c r="BL236">
        <f>(BH236*BF236/AT236)</f>
        <v>0</v>
      </c>
      <c r="BM236">
        <f>(1-BL236)</f>
        <v>0</v>
      </c>
      <c r="CV236">
        <f>$B$11*DT236+$C$11*DU236+$F$11*EF236*(1-EI236)</f>
        <v>0</v>
      </c>
      <c r="CW236">
        <f>CV236*CX236</f>
        <v>0</v>
      </c>
      <c r="CX236">
        <f>($B$11*$D$9+$C$11*$D$9+$F$11*((ES236+EK236)/MAX(ES236+EK236+ET236, 0.1)*$I$9+ET236/MAX(ES236+EK236+ET236, 0.1)*$J$9))/($B$11+$C$11+$F$11)</f>
        <v>0</v>
      </c>
      <c r="CY236">
        <f>($B$11*$K$9+$C$11*$K$9+$F$11*((ES236+EK236)/MAX(ES236+EK236+ET236, 0.1)*$P$9+ET236/MAX(ES236+EK236+ET236, 0.1)*$Q$9))/($B$11+$C$11+$F$11)</f>
        <v>0</v>
      </c>
      <c r="CZ236">
        <v>3.46</v>
      </c>
      <c r="DA236">
        <v>0.5</v>
      </c>
      <c r="DB236" t="s">
        <v>421</v>
      </c>
      <c r="DC236">
        <v>2</v>
      </c>
      <c r="DD236">
        <v>1759275205</v>
      </c>
      <c r="DE236">
        <v>420.295333333333</v>
      </c>
      <c r="DF236">
        <v>419.997666666667</v>
      </c>
      <c r="DG236">
        <v>24.1300333333333</v>
      </c>
      <c r="DH236">
        <v>23.8620666666667</v>
      </c>
      <c r="DI236">
        <v>418.304333333333</v>
      </c>
      <c r="DJ236">
        <v>23.7694666666667</v>
      </c>
      <c r="DK236">
        <v>500.045</v>
      </c>
      <c r="DL236">
        <v>90.3713</v>
      </c>
      <c r="DM236">
        <v>0.0329067333333333</v>
      </c>
      <c r="DN236">
        <v>30.4238</v>
      </c>
      <c r="DO236">
        <v>29.9783666666667</v>
      </c>
      <c r="DP236">
        <v>999.9</v>
      </c>
      <c r="DQ236">
        <v>0</v>
      </c>
      <c r="DR236">
        <v>0</v>
      </c>
      <c r="DS236">
        <v>9999.16666666667</v>
      </c>
      <c r="DT236">
        <v>0</v>
      </c>
      <c r="DU236">
        <v>0.386148</v>
      </c>
      <c r="DV236">
        <v>0.297607333333333</v>
      </c>
      <c r="DW236">
        <v>430.688</v>
      </c>
      <c r="DX236">
        <v>430.264666666667</v>
      </c>
      <c r="DY236">
        <v>0.267938666666667</v>
      </c>
      <c r="DZ236">
        <v>419.997666666667</v>
      </c>
      <c r="EA236">
        <v>23.8620666666667</v>
      </c>
      <c r="EB236">
        <v>2.18066</v>
      </c>
      <c r="EC236">
        <v>2.15645</v>
      </c>
      <c r="ED236">
        <v>18.8209666666667</v>
      </c>
      <c r="EE236">
        <v>18.6423666666667</v>
      </c>
      <c r="EF236">
        <v>0.00500059</v>
      </c>
      <c r="EG236">
        <v>0</v>
      </c>
      <c r="EH236">
        <v>0</v>
      </c>
      <c r="EI236">
        <v>0</v>
      </c>
      <c r="EJ236">
        <v>485.233333333333</v>
      </c>
      <c r="EK236">
        <v>0.00500059</v>
      </c>
      <c r="EL236">
        <v>-12.8</v>
      </c>
      <c r="EM236">
        <v>-1.9</v>
      </c>
      <c r="EN236">
        <v>35.437</v>
      </c>
      <c r="EO236">
        <v>38.312</v>
      </c>
      <c r="EP236">
        <v>36.687</v>
      </c>
      <c r="EQ236">
        <v>38.2706666666667</v>
      </c>
      <c r="ER236">
        <v>37.687</v>
      </c>
      <c r="ES236">
        <v>0</v>
      </c>
      <c r="ET236">
        <v>0</v>
      </c>
      <c r="EU236">
        <v>0</v>
      </c>
      <c r="EV236">
        <v>1759275191.9</v>
      </c>
      <c r="EW236">
        <v>0</v>
      </c>
      <c r="EX236">
        <v>489.06</v>
      </c>
      <c r="EY236">
        <v>-2.33846138581705</v>
      </c>
      <c r="EZ236">
        <v>-25.4384618886359</v>
      </c>
      <c r="FA236">
        <v>-12.996</v>
      </c>
      <c r="FB236">
        <v>15</v>
      </c>
      <c r="FC236">
        <v>0</v>
      </c>
      <c r="FD236" t="s">
        <v>422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0.31870265</v>
      </c>
      <c r="FQ236">
        <v>-0.0898966466165416</v>
      </c>
      <c r="FR236">
        <v>0.0471731673107446</v>
      </c>
      <c r="FS236">
        <v>1</v>
      </c>
      <c r="FT236">
        <v>488.538235294118</v>
      </c>
      <c r="FU236">
        <v>12.1084796865115</v>
      </c>
      <c r="FV236">
        <v>5.01292533509377</v>
      </c>
      <c r="FW236">
        <v>-1</v>
      </c>
      <c r="FX236">
        <v>0.2661454</v>
      </c>
      <c r="FY236">
        <v>0.00981193984962414</v>
      </c>
      <c r="FZ236">
        <v>0.00113032125521906</v>
      </c>
      <c r="GA236">
        <v>1</v>
      </c>
      <c r="GB236">
        <v>2</v>
      </c>
      <c r="GC236">
        <v>2</v>
      </c>
      <c r="GD236" t="s">
        <v>423</v>
      </c>
      <c r="GE236">
        <v>3.13292</v>
      </c>
      <c r="GF236">
        <v>2.71108</v>
      </c>
      <c r="GG236">
        <v>0.0895299</v>
      </c>
      <c r="GH236">
        <v>0.0899517</v>
      </c>
      <c r="GI236">
        <v>0.1034</v>
      </c>
      <c r="GJ236">
        <v>0.103263</v>
      </c>
      <c r="GK236">
        <v>34316.7</v>
      </c>
      <c r="GL236">
        <v>36753.5</v>
      </c>
      <c r="GM236">
        <v>34099.1</v>
      </c>
      <c r="GN236">
        <v>36564.3</v>
      </c>
      <c r="GO236">
        <v>43164</v>
      </c>
      <c r="GP236">
        <v>47058.6</v>
      </c>
      <c r="GQ236">
        <v>53183.2</v>
      </c>
      <c r="GR236">
        <v>58429.3</v>
      </c>
      <c r="GS236">
        <v>1.96162</v>
      </c>
      <c r="GT236">
        <v>1.77728</v>
      </c>
      <c r="GU236">
        <v>0.0986904</v>
      </c>
      <c r="GV236">
        <v>0</v>
      </c>
      <c r="GW236">
        <v>28.3657</v>
      </c>
      <c r="GX236">
        <v>999.9</v>
      </c>
      <c r="GY236">
        <v>56.355</v>
      </c>
      <c r="GZ236">
        <v>31.29</v>
      </c>
      <c r="HA236">
        <v>28.6007</v>
      </c>
      <c r="HB236">
        <v>55.1306</v>
      </c>
      <c r="HC236">
        <v>47.9768</v>
      </c>
      <c r="HD236">
        <v>1</v>
      </c>
      <c r="HE236">
        <v>0.0360823</v>
      </c>
      <c r="HF236">
        <v>-1.93484</v>
      </c>
      <c r="HG236">
        <v>20.1217</v>
      </c>
      <c r="HH236">
        <v>5.19707</v>
      </c>
      <c r="HI236">
        <v>12.004</v>
      </c>
      <c r="HJ236">
        <v>4.9755</v>
      </c>
      <c r="HK236">
        <v>3.294</v>
      </c>
      <c r="HL236">
        <v>9999</v>
      </c>
      <c r="HM236">
        <v>9999</v>
      </c>
      <c r="HN236">
        <v>58.5</v>
      </c>
      <c r="HO236">
        <v>9999</v>
      </c>
      <c r="HP236">
        <v>1.86325</v>
      </c>
      <c r="HQ236">
        <v>1.86813</v>
      </c>
      <c r="HR236">
        <v>1.86786</v>
      </c>
      <c r="HS236">
        <v>1.86905</v>
      </c>
      <c r="HT236">
        <v>1.86983</v>
      </c>
      <c r="HU236">
        <v>1.86592</v>
      </c>
      <c r="HV236">
        <v>1.86699</v>
      </c>
      <c r="HW236">
        <v>1.86844</v>
      </c>
      <c r="HX236">
        <v>5</v>
      </c>
      <c r="HY236">
        <v>0</v>
      </c>
      <c r="HZ236">
        <v>0</v>
      </c>
      <c r="IA236">
        <v>0</v>
      </c>
      <c r="IB236" t="s">
        <v>424</v>
      </c>
      <c r="IC236" t="s">
        <v>425</v>
      </c>
      <c r="ID236" t="s">
        <v>426</v>
      </c>
      <c r="IE236" t="s">
        <v>426</v>
      </c>
      <c r="IF236" t="s">
        <v>426</v>
      </c>
      <c r="IG236" t="s">
        <v>426</v>
      </c>
      <c r="IH236">
        <v>0</v>
      </c>
      <c r="II236">
        <v>100</v>
      </c>
      <c r="IJ236">
        <v>100</v>
      </c>
      <c r="IK236">
        <v>1.991</v>
      </c>
      <c r="IL236">
        <v>0.3605</v>
      </c>
      <c r="IM236">
        <v>0.597718743632158</v>
      </c>
      <c r="IN236">
        <v>0.00361529761911597</v>
      </c>
      <c r="IO236">
        <v>-7.80012915215668e-07</v>
      </c>
      <c r="IP236">
        <v>2.42927914842525e-10</v>
      </c>
      <c r="IQ236">
        <v>-0.106260553314027</v>
      </c>
      <c r="IR236">
        <v>-0.0164637104937544</v>
      </c>
      <c r="IS236">
        <v>0.00201699861531707</v>
      </c>
      <c r="IT236">
        <v>-2.09568535815719e-05</v>
      </c>
      <c r="IU236">
        <v>6</v>
      </c>
      <c r="IV236">
        <v>2070</v>
      </c>
      <c r="IW236">
        <v>1</v>
      </c>
      <c r="IX236">
        <v>30</v>
      </c>
      <c r="IY236">
        <v>29321253.5</v>
      </c>
      <c r="IZ236">
        <v>29321253.5</v>
      </c>
      <c r="JA236">
        <v>0.993652</v>
      </c>
      <c r="JB236">
        <v>2.64771</v>
      </c>
      <c r="JC236">
        <v>1.54785</v>
      </c>
      <c r="JD236">
        <v>2.31079</v>
      </c>
      <c r="JE236">
        <v>1.64673</v>
      </c>
      <c r="JF236">
        <v>2.31323</v>
      </c>
      <c r="JG236">
        <v>34.3497</v>
      </c>
      <c r="JH236">
        <v>24.2101</v>
      </c>
      <c r="JI236">
        <v>18</v>
      </c>
      <c r="JJ236">
        <v>506.182</v>
      </c>
      <c r="JK236">
        <v>389.631</v>
      </c>
      <c r="JL236">
        <v>31.6517</v>
      </c>
      <c r="JM236">
        <v>27.8288</v>
      </c>
      <c r="JN236">
        <v>30</v>
      </c>
      <c r="JO236">
        <v>27.8339</v>
      </c>
      <c r="JP236">
        <v>27.789</v>
      </c>
      <c r="JQ236">
        <v>19.9031</v>
      </c>
      <c r="JR236">
        <v>20.1826</v>
      </c>
      <c r="JS236">
        <v>20.0117</v>
      </c>
      <c r="JT236">
        <v>31.6622</v>
      </c>
      <c r="JU236">
        <v>420</v>
      </c>
      <c r="JV236">
        <v>23.8862</v>
      </c>
      <c r="JW236">
        <v>96.6838</v>
      </c>
      <c r="JX236">
        <v>94.6737</v>
      </c>
    </row>
    <row r="237" spans="1:284">
      <c r="A237">
        <v>221</v>
      </c>
      <c r="B237">
        <v>1759275210</v>
      </c>
      <c r="C237">
        <v>3672</v>
      </c>
      <c r="D237" t="s">
        <v>874</v>
      </c>
      <c r="E237" t="s">
        <v>875</v>
      </c>
      <c r="F237">
        <v>5</v>
      </c>
      <c r="G237" t="s">
        <v>853</v>
      </c>
      <c r="H237" t="s">
        <v>419</v>
      </c>
      <c r="I237">
        <v>1759275207</v>
      </c>
      <c r="J237">
        <f>(K237)/1000</f>
        <v>0</v>
      </c>
      <c r="K237">
        <f>1000*DK237*AI237*(DG237-DH237)/(100*CZ237*(1000-AI237*DG237))</f>
        <v>0</v>
      </c>
      <c r="L237">
        <f>DK237*AI237*(DF237-DE237*(1000-AI237*DH237)/(1000-AI237*DG237))/(100*CZ237)</f>
        <v>0</v>
      </c>
      <c r="M237">
        <f>DE237 - IF(AI237&gt;1, L237*CZ237*100.0/(AK237), 0)</f>
        <v>0</v>
      </c>
      <c r="N237">
        <f>((T237-J237/2)*M237-L237)/(T237+J237/2)</f>
        <v>0</v>
      </c>
      <c r="O237">
        <f>N237*(DL237+DM237)/1000.0</f>
        <v>0</v>
      </c>
      <c r="P237">
        <f>(DE237 - IF(AI237&gt;1, L237*CZ237*100.0/(AK237), 0))*(DL237+DM237)/1000.0</f>
        <v>0</v>
      </c>
      <c r="Q237">
        <f>2.0/((1/S237-1/R237)+SIGN(S237)*SQRT((1/S237-1/R237)*(1/S237-1/R237) + 4*DA237/((DA237+1)*(DA237+1))*(2*1/S237*1/R237-1/R237*1/R237)))</f>
        <v>0</v>
      </c>
      <c r="R237">
        <f>IF(LEFT(DB237,1)&lt;&gt;"0",IF(LEFT(DB237,1)="1",3.0,DC237),$D$5+$E$5*(DS237*DL237/($K$5*1000))+$F$5*(DS237*DL237/($K$5*1000))*MAX(MIN(CZ237,$J$5),$I$5)*MAX(MIN(CZ237,$J$5),$I$5)+$G$5*MAX(MIN(CZ237,$J$5),$I$5)*(DS237*DL237/($K$5*1000))+$H$5*(DS237*DL237/($K$5*1000))*(DS237*DL237/($K$5*1000)))</f>
        <v>0</v>
      </c>
      <c r="S237">
        <f>J237*(1000-(1000*0.61365*exp(17.502*W237/(240.97+W237))/(DL237+DM237)+DG237)/2)/(1000*0.61365*exp(17.502*W237/(240.97+W237))/(DL237+DM237)-DG237)</f>
        <v>0</v>
      </c>
      <c r="T237">
        <f>1/((DA237+1)/(Q237/1.6)+1/(R237/1.37)) + DA237/((DA237+1)/(Q237/1.6) + DA237/(R237/1.37))</f>
        <v>0</v>
      </c>
      <c r="U237">
        <f>(CV237*CY237)</f>
        <v>0</v>
      </c>
      <c r="V237">
        <f>(DN237+(U237+2*0.95*5.67E-8*(((DN237+$B$7)+273)^4-(DN237+273)^4)-44100*J237)/(1.84*29.3*R237+8*0.95*5.67E-8*(DN237+273)^3))</f>
        <v>0</v>
      </c>
      <c r="W237">
        <f>($C$7*DO237+$D$7*DP237+$E$7*V237)</f>
        <v>0</v>
      </c>
      <c r="X237">
        <f>0.61365*exp(17.502*W237/(240.97+W237))</f>
        <v>0</v>
      </c>
      <c r="Y237">
        <f>(Z237/AA237*100)</f>
        <v>0</v>
      </c>
      <c r="Z237">
        <f>DG237*(DL237+DM237)/1000</f>
        <v>0</v>
      </c>
      <c r="AA237">
        <f>0.61365*exp(17.502*DN237/(240.97+DN237))</f>
        <v>0</v>
      </c>
      <c r="AB237">
        <f>(X237-DG237*(DL237+DM237)/1000)</f>
        <v>0</v>
      </c>
      <c r="AC237">
        <f>(-J237*44100)</f>
        <v>0</v>
      </c>
      <c r="AD237">
        <f>2*29.3*R237*0.92*(DN237-W237)</f>
        <v>0</v>
      </c>
      <c r="AE237">
        <f>2*0.95*5.67E-8*(((DN237+$B$7)+273)^4-(W237+273)^4)</f>
        <v>0</v>
      </c>
      <c r="AF237">
        <f>U237+AE237+AC237+AD237</f>
        <v>0</v>
      </c>
      <c r="AG237">
        <v>0</v>
      </c>
      <c r="AH237">
        <v>0</v>
      </c>
      <c r="AI237">
        <f>IF(AG237*$H$13&gt;=AK237,1.0,(AK237/(AK237-AG237*$H$13)))</f>
        <v>0</v>
      </c>
      <c r="AJ237">
        <f>(AI237-1)*100</f>
        <v>0</v>
      </c>
      <c r="AK237">
        <f>MAX(0,($B$13+$C$13*DS237)/(1+$D$13*DS237)*DL237/(DN237+273)*$E$13)</f>
        <v>0</v>
      </c>
      <c r="AL237" t="s">
        <v>420</v>
      </c>
      <c r="AM237" t="s">
        <v>420</v>
      </c>
      <c r="AN237">
        <v>0</v>
      </c>
      <c r="AO237">
        <v>0</v>
      </c>
      <c r="AP237">
        <f>1-AN237/AO237</f>
        <v>0</v>
      </c>
      <c r="AQ237">
        <v>0</v>
      </c>
      <c r="AR237" t="s">
        <v>420</v>
      </c>
      <c r="AS237" t="s">
        <v>420</v>
      </c>
      <c r="AT237">
        <v>0</v>
      </c>
      <c r="AU237">
        <v>0</v>
      </c>
      <c r="AV237">
        <f>1-AT237/AU237</f>
        <v>0</v>
      </c>
      <c r="AW237">
        <v>0.5</v>
      </c>
      <c r="AX237">
        <f>CW237</f>
        <v>0</v>
      </c>
      <c r="AY237">
        <f>L237</f>
        <v>0</v>
      </c>
      <c r="AZ237">
        <f>AV237*AW237*AX237</f>
        <v>0</v>
      </c>
      <c r="BA237">
        <f>(AY237-AQ237)/AX237</f>
        <v>0</v>
      </c>
      <c r="BB237">
        <f>(AO237-AU237)/AU237</f>
        <v>0</v>
      </c>
      <c r="BC237">
        <f>AN237/(AP237+AN237/AU237)</f>
        <v>0</v>
      </c>
      <c r="BD237" t="s">
        <v>420</v>
      </c>
      <c r="BE237">
        <v>0</v>
      </c>
      <c r="BF237">
        <f>IF(BE237&lt;&gt;0, BE237, BC237)</f>
        <v>0</v>
      </c>
      <c r="BG237">
        <f>1-BF237/AU237</f>
        <v>0</v>
      </c>
      <c r="BH237">
        <f>(AU237-AT237)/(AU237-BF237)</f>
        <v>0</v>
      </c>
      <c r="BI237">
        <f>(AO237-AU237)/(AO237-BF237)</f>
        <v>0</v>
      </c>
      <c r="BJ237">
        <f>(AU237-AT237)/(AU237-AN237)</f>
        <v>0</v>
      </c>
      <c r="BK237">
        <f>(AO237-AU237)/(AO237-AN237)</f>
        <v>0</v>
      </c>
      <c r="BL237">
        <f>(BH237*BF237/AT237)</f>
        <v>0</v>
      </c>
      <c r="BM237">
        <f>(1-BL237)</f>
        <v>0</v>
      </c>
      <c r="CV237">
        <f>$B$11*DT237+$C$11*DU237+$F$11*EF237*(1-EI237)</f>
        <v>0</v>
      </c>
      <c r="CW237">
        <f>CV237*CX237</f>
        <v>0</v>
      </c>
      <c r="CX237">
        <f>($B$11*$D$9+$C$11*$D$9+$F$11*((ES237+EK237)/MAX(ES237+EK237+ET237, 0.1)*$I$9+ET237/MAX(ES237+EK237+ET237, 0.1)*$J$9))/($B$11+$C$11+$F$11)</f>
        <v>0</v>
      </c>
      <c r="CY237">
        <f>($B$11*$K$9+$C$11*$K$9+$F$11*((ES237+EK237)/MAX(ES237+EK237+ET237, 0.1)*$P$9+ET237/MAX(ES237+EK237+ET237, 0.1)*$Q$9))/($B$11+$C$11+$F$11)</f>
        <v>0</v>
      </c>
      <c r="CZ237">
        <v>3.46</v>
      </c>
      <c r="DA237">
        <v>0.5</v>
      </c>
      <c r="DB237" t="s">
        <v>421</v>
      </c>
      <c r="DC237">
        <v>2</v>
      </c>
      <c r="DD237">
        <v>1759275207</v>
      </c>
      <c r="DE237">
        <v>420.302</v>
      </c>
      <c r="DF237">
        <v>420.035</v>
      </c>
      <c r="DG237">
        <v>24.1293333333333</v>
      </c>
      <c r="DH237">
        <v>23.8618666666667</v>
      </c>
      <c r="DI237">
        <v>418.310666666667</v>
      </c>
      <c r="DJ237">
        <v>23.7688</v>
      </c>
      <c r="DK237">
        <v>500.001666666667</v>
      </c>
      <c r="DL237">
        <v>90.3710666666667</v>
      </c>
      <c r="DM237">
        <v>0.0331061</v>
      </c>
      <c r="DN237">
        <v>30.4247666666667</v>
      </c>
      <c r="DO237">
        <v>29.9769</v>
      </c>
      <c r="DP237">
        <v>999.9</v>
      </c>
      <c r="DQ237">
        <v>0</v>
      </c>
      <c r="DR237">
        <v>0</v>
      </c>
      <c r="DS237">
        <v>9980.41666666667</v>
      </c>
      <c r="DT237">
        <v>0</v>
      </c>
      <c r="DU237">
        <v>0.386148</v>
      </c>
      <c r="DV237">
        <v>0.266856</v>
      </c>
      <c r="DW237">
        <v>430.694333333333</v>
      </c>
      <c r="DX237">
        <v>430.302666666667</v>
      </c>
      <c r="DY237">
        <v>0.267442666666667</v>
      </c>
      <c r="DZ237">
        <v>420.035</v>
      </c>
      <c r="EA237">
        <v>23.8618666666667</v>
      </c>
      <c r="EB237">
        <v>2.18059333333333</v>
      </c>
      <c r="EC237">
        <v>2.15642666666667</v>
      </c>
      <c r="ED237">
        <v>18.8204666666667</v>
      </c>
      <c r="EE237">
        <v>18.6422</v>
      </c>
      <c r="EF237">
        <v>0.00500059</v>
      </c>
      <c r="EG237">
        <v>0</v>
      </c>
      <c r="EH237">
        <v>0</v>
      </c>
      <c r="EI237">
        <v>0</v>
      </c>
      <c r="EJ237">
        <v>484.733333333333</v>
      </c>
      <c r="EK237">
        <v>0.00500059</v>
      </c>
      <c r="EL237">
        <v>-16.5666666666667</v>
      </c>
      <c r="EM237">
        <v>-2.36666666666667</v>
      </c>
      <c r="EN237">
        <v>35.437</v>
      </c>
      <c r="EO237">
        <v>38.312</v>
      </c>
      <c r="EP237">
        <v>36.6663333333333</v>
      </c>
      <c r="EQ237">
        <v>38.25</v>
      </c>
      <c r="ER237">
        <v>37.6663333333333</v>
      </c>
      <c r="ES237">
        <v>0</v>
      </c>
      <c r="ET237">
        <v>0</v>
      </c>
      <c r="EU237">
        <v>0</v>
      </c>
      <c r="EV237">
        <v>1759275194.3</v>
      </c>
      <c r="EW237">
        <v>0</v>
      </c>
      <c r="EX237">
        <v>487.776</v>
      </c>
      <c r="EY237">
        <v>1.28461568075824</v>
      </c>
      <c r="EZ237">
        <v>-15.1615390525767</v>
      </c>
      <c r="FA237">
        <v>-13.544</v>
      </c>
      <c r="FB237">
        <v>15</v>
      </c>
      <c r="FC237">
        <v>0</v>
      </c>
      <c r="FD237" t="s">
        <v>422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0.3057632</v>
      </c>
      <c r="FQ237">
        <v>-0.0372553984962405</v>
      </c>
      <c r="FR237">
        <v>0.0430891062689864</v>
      </c>
      <c r="FS237">
        <v>1</v>
      </c>
      <c r="FT237">
        <v>488.567647058824</v>
      </c>
      <c r="FU237">
        <v>5.2055003264939</v>
      </c>
      <c r="FV237">
        <v>5.32324097366143</v>
      </c>
      <c r="FW237">
        <v>-1</v>
      </c>
      <c r="FX237">
        <v>0.2663533</v>
      </c>
      <c r="FY237">
        <v>0.011244631578947</v>
      </c>
      <c r="FZ237">
        <v>0.00120488265403731</v>
      </c>
      <c r="GA237">
        <v>1</v>
      </c>
      <c r="GB237">
        <v>2</v>
      </c>
      <c r="GC237">
        <v>2</v>
      </c>
      <c r="GD237" t="s">
        <v>423</v>
      </c>
      <c r="GE237">
        <v>3.13299</v>
      </c>
      <c r="GF237">
        <v>2.71134</v>
      </c>
      <c r="GG237">
        <v>0.0895321</v>
      </c>
      <c r="GH237">
        <v>0.0899485</v>
      </c>
      <c r="GI237">
        <v>0.1034</v>
      </c>
      <c r="GJ237">
        <v>0.103265</v>
      </c>
      <c r="GK237">
        <v>34316.7</v>
      </c>
      <c r="GL237">
        <v>36753.8</v>
      </c>
      <c r="GM237">
        <v>34099.2</v>
      </c>
      <c r="GN237">
        <v>36564.5</v>
      </c>
      <c r="GO237">
        <v>43164.3</v>
      </c>
      <c r="GP237">
        <v>47058.8</v>
      </c>
      <c r="GQ237">
        <v>53183.6</v>
      </c>
      <c r="GR237">
        <v>58429.6</v>
      </c>
      <c r="GS237">
        <v>1.96185</v>
      </c>
      <c r="GT237">
        <v>1.77713</v>
      </c>
      <c r="GU237">
        <v>0.0989959</v>
      </c>
      <c r="GV237">
        <v>0</v>
      </c>
      <c r="GW237">
        <v>28.3657</v>
      </c>
      <c r="GX237">
        <v>999.9</v>
      </c>
      <c r="GY237">
        <v>56.355</v>
      </c>
      <c r="GZ237">
        <v>31.29</v>
      </c>
      <c r="HA237">
        <v>28.602</v>
      </c>
      <c r="HB237">
        <v>55.0806</v>
      </c>
      <c r="HC237">
        <v>47.7644</v>
      </c>
      <c r="HD237">
        <v>1</v>
      </c>
      <c r="HE237">
        <v>0.036128</v>
      </c>
      <c r="HF237">
        <v>-1.94801</v>
      </c>
      <c r="HG237">
        <v>20.1215</v>
      </c>
      <c r="HH237">
        <v>5.19752</v>
      </c>
      <c r="HI237">
        <v>12.0043</v>
      </c>
      <c r="HJ237">
        <v>4.9755</v>
      </c>
      <c r="HK237">
        <v>3.294</v>
      </c>
      <c r="HL237">
        <v>9999</v>
      </c>
      <c r="HM237">
        <v>9999</v>
      </c>
      <c r="HN237">
        <v>58.5</v>
      </c>
      <c r="HO237">
        <v>9999</v>
      </c>
      <c r="HP237">
        <v>1.86325</v>
      </c>
      <c r="HQ237">
        <v>1.86813</v>
      </c>
      <c r="HR237">
        <v>1.86785</v>
      </c>
      <c r="HS237">
        <v>1.86905</v>
      </c>
      <c r="HT237">
        <v>1.86982</v>
      </c>
      <c r="HU237">
        <v>1.8659</v>
      </c>
      <c r="HV237">
        <v>1.86697</v>
      </c>
      <c r="HW237">
        <v>1.86844</v>
      </c>
      <c r="HX237">
        <v>5</v>
      </c>
      <c r="HY237">
        <v>0</v>
      </c>
      <c r="HZ237">
        <v>0</v>
      </c>
      <c r="IA237">
        <v>0</v>
      </c>
      <c r="IB237" t="s">
        <v>424</v>
      </c>
      <c r="IC237" t="s">
        <v>425</v>
      </c>
      <c r="ID237" t="s">
        <v>426</v>
      </c>
      <c r="IE237" t="s">
        <v>426</v>
      </c>
      <c r="IF237" t="s">
        <v>426</v>
      </c>
      <c r="IG237" t="s">
        <v>426</v>
      </c>
      <c r="IH237">
        <v>0</v>
      </c>
      <c r="II237">
        <v>100</v>
      </c>
      <c r="IJ237">
        <v>100</v>
      </c>
      <c r="IK237">
        <v>1.991</v>
      </c>
      <c r="IL237">
        <v>0.3605</v>
      </c>
      <c r="IM237">
        <v>0.597718743632158</v>
      </c>
      <c r="IN237">
        <v>0.00361529761911597</v>
      </c>
      <c r="IO237">
        <v>-7.80012915215668e-07</v>
      </c>
      <c r="IP237">
        <v>2.42927914842525e-10</v>
      </c>
      <c r="IQ237">
        <v>-0.106260553314027</v>
      </c>
      <c r="IR237">
        <v>-0.0164637104937544</v>
      </c>
      <c r="IS237">
        <v>0.00201699861531707</v>
      </c>
      <c r="IT237">
        <v>-2.09568535815719e-05</v>
      </c>
      <c r="IU237">
        <v>6</v>
      </c>
      <c r="IV237">
        <v>2070</v>
      </c>
      <c r="IW237">
        <v>1</v>
      </c>
      <c r="IX237">
        <v>30</v>
      </c>
      <c r="IY237">
        <v>29321253.5</v>
      </c>
      <c r="IZ237">
        <v>29321253.5</v>
      </c>
      <c r="JA237">
        <v>0.992432</v>
      </c>
      <c r="JB237">
        <v>2.63672</v>
      </c>
      <c r="JC237">
        <v>1.54785</v>
      </c>
      <c r="JD237">
        <v>2.31079</v>
      </c>
      <c r="JE237">
        <v>1.64673</v>
      </c>
      <c r="JF237">
        <v>2.37427</v>
      </c>
      <c r="JG237">
        <v>34.3497</v>
      </c>
      <c r="JH237">
        <v>24.2188</v>
      </c>
      <c r="JI237">
        <v>18</v>
      </c>
      <c r="JJ237">
        <v>506.319</v>
      </c>
      <c r="JK237">
        <v>389.543</v>
      </c>
      <c r="JL237">
        <v>31.6564</v>
      </c>
      <c r="JM237">
        <v>27.8279</v>
      </c>
      <c r="JN237">
        <v>30</v>
      </c>
      <c r="JO237">
        <v>27.8327</v>
      </c>
      <c r="JP237">
        <v>27.7878</v>
      </c>
      <c r="JQ237">
        <v>19.9022</v>
      </c>
      <c r="JR237">
        <v>20.1826</v>
      </c>
      <c r="JS237">
        <v>20.0117</v>
      </c>
      <c r="JT237">
        <v>31.6622</v>
      </c>
      <c r="JU237">
        <v>420</v>
      </c>
      <c r="JV237">
        <v>23.8862</v>
      </c>
      <c r="JW237">
        <v>96.6844</v>
      </c>
      <c r="JX237">
        <v>94.6741</v>
      </c>
    </row>
    <row r="238" spans="1:284">
      <c r="A238">
        <v>222</v>
      </c>
      <c r="B238">
        <v>1759275212</v>
      </c>
      <c r="C238">
        <v>3674</v>
      </c>
      <c r="D238" t="s">
        <v>876</v>
      </c>
      <c r="E238" t="s">
        <v>877</v>
      </c>
      <c r="F238">
        <v>5</v>
      </c>
      <c r="G238" t="s">
        <v>853</v>
      </c>
      <c r="H238" t="s">
        <v>419</v>
      </c>
      <c r="I238">
        <v>1759275209</v>
      </c>
      <c r="J238">
        <f>(K238)/1000</f>
        <v>0</v>
      </c>
      <c r="K238">
        <f>1000*DK238*AI238*(DG238-DH238)/(100*CZ238*(1000-AI238*DG238))</f>
        <v>0</v>
      </c>
      <c r="L238">
        <f>DK238*AI238*(DF238-DE238*(1000-AI238*DH238)/(1000-AI238*DG238))/(100*CZ238)</f>
        <v>0</v>
      </c>
      <c r="M238">
        <f>DE238 - IF(AI238&gt;1, L238*CZ238*100.0/(AK238), 0)</f>
        <v>0</v>
      </c>
      <c r="N238">
        <f>((T238-J238/2)*M238-L238)/(T238+J238/2)</f>
        <v>0</v>
      </c>
      <c r="O238">
        <f>N238*(DL238+DM238)/1000.0</f>
        <v>0</v>
      </c>
      <c r="P238">
        <f>(DE238 - IF(AI238&gt;1, L238*CZ238*100.0/(AK238), 0))*(DL238+DM238)/1000.0</f>
        <v>0</v>
      </c>
      <c r="Q238">
        <f>2.0/((1/S238-1/R238)+SIGN(S238)*SQRT((1/S238-1/R238)*(1/S238-1/R238) + 4*DA238/((DA238+1)*(DA238+1))*(2*1/S238*1/R238-1/R238*1/R238)))</f>
        <v>0</v>
      </c>
      <c r="R238">
        <f>IF(LEFT(DB238,1)&lt;&gt;"0",IF(LEFT(DB238,1)="1",3.0,DC238),$D$5+$E$5*(DS238*DL238/($K$5*1000))+$F$5*(DS238*DL238/($K$5*1000))*MAX(MIN(CZ238,$J$5),$I$5)*MAX(MIN(CZ238,$J$5),$I$5)+$G$5*MAX(MIN(CZ238,$J$5),$I$5)*(DS238*DL238/($K$5*1000))+$H$5*(DS238*DL238/($K$5*1000))*(DS238*DL238/($K$5*1000)))</f>
        <v>0</v>
      </c>
      <c r="S238">
        <f>J238*(1000-(1000*0.61365*exp(17.502*W238/(240.97+W238))/(DL238+DM238)+DG238)/2)/(1000*0.61365*exp(17.502*W238/(240.97+W238))/(DL238+DM238)-DG238)</f>
        <v>0</v>
      </c>
      <c r="T238">
        <f>1/((DA238+1)/(Q238/1.6)+1/(R238/1.37)) + DA238/((DA238+1)/(Q238/1.6) + DA238/(R238/1.37))</f>
        <v>0</v>
      </c>
      <c r="U238">
        <f>(CV238*CY238)</f>
        <v>0</v>
      </c>
      <c r="V238">
        <f>(DN238+(U238+2*0.95*5.67E-8*(((DN238+$B$7)+273)^4-(DN238+273)^4)-44100*J238)/(1.84*29.3*R238+8*0.95*5.67E-8*(DN238+273)^3))</f>
        <v>0</v>
      </c>
      <c r="W238">
        <f>($C$7*DO238+$D$7*DP238+$E$7*V238)</f>
        <v>0</v>
      </c>
      <c r="X238">
        <f>0.61365*exp(17.502*W238/(240.97+W238))</f>
        <v>0</v>
      </c>
      <c r="Y238">
        <f>(Z238/AA238*100)</f>
        <v>0</v>
      </c>
      <c r="Z238">
        <f>DG238*(DL238+DM238)/1000</f>
        <v>0</v>
      </c>
      <c r="AA238">
        <f>0.61365*exp(17.502*DN238/(240.97+DN238))</f>
        <v>0</v>
      </c>
      <c r="AB238">
        <f>(X238-DG238*(DL238+DM238)/1000)</f>
        <v>0</v>
      </c>
      <c r="AC238">
        <f>(-J238*44100)</f>
        <v>0</v>
      </c>
      <c r="AD238">
        <f>2*29.3*R238*0.92*(DN238-W238)</f>
        <v>0</v>
      </c>
      <c r="AE238">
        <f>2*0.95*5.67E-8*(((DN238+$B$7)+273)^4-(W238+273)^4)</f>
        <v>0</v>
      </c>
      <c r="AF238">
        <f>U238+AE238+AC238+AD238</f>
        <v>0</v>
      </c>
      <c r="AG238">
        <v>0</v>
      </c>
      <c r="AH238">
        <v>0</v>
      </c>
      <c r="AI238">
        <f>IF(AG238*$H$13&gt;=AK238,1.0,(AK238/(AK238-AG238*$H$13)))</f>
        <v>0</v>
      </c>
      <c r="AJ238">
        <f>(AI238-1)*100</f>
        <v>0</v>
      </c>
      <c r="AK238">
        <f>MAX(0,($B$13+$C$13*DS238)/(1+$D$13*DS238)*DL238/(DN238+273)*$E$13)</f>
        <v>0</v>
      </c>
      <c r="AL238" t="s">
        <v>420</v>
      </c>
      <c r="AM238" t="s">
        <v>420</v>
      </c>
      <c r="AN238">
        <v>0</v>
      </c>
      <c r="AO238">
        <v>0</v>
      </c>
      <c r="AP238">
        <f>1-AN238/AO238</f>
        <v>0</v>
      </c>
      <c r="AQ238">
        <v>0</v>
      </c>
      <c r="AR238" t="s">
        <v>420</v>
      </c>
      <c r="AS238" t="s">
        <v>420</v>
      </c>
      <c r="AT238">
        <v>0</v>
      </c>
      <c r="AU238">
        <v>0</v>
      </c>
      <c r="AV238">
        <f>1-AT238/AU238</f>
        <v>0</v>
      </c>
      <c r="AW238">
        <v>0.5</v>
      </c>
      <c r="AX238">
        <f>CW238</f>
        <v>0</v>
      </c>
      <c r="AY238">
        <f>L238</f>
        <v>0</v>
      </c>
      <c r="AZ238">
        <f>AV238*AW238*AX238</f>
        <v>0</v>
      </c>
      <c r="BA238">
        <f>(AY238-AQ238)/AX238</f>
        <v>0</v>
      </c>
      <c r="BB238">
        <f>(AO238-AU238)/AU238</f>
        <v>0</v>
      </c>
      <c r="BC238">
        <f>AN238/(AP238+AN238/AU238)</f>
        <v>0</v>
      </c>
      <c r="BD238" t="s">
        <v>420</v>
      </c>
      <c r="BE238">
        <v>0</v>
      </c>
      <c r="BF238">
        <f>IF(BE238&lt;&gt;0, BE238, BC238)</f>
        <v>0</v>
      </c>
      <c r="BG238">
        <f>1-BF238/AU238</f>
        <v>0</v>
      </c>
      <c r="BH238">
        <f>(AU238-AT238)/(AU238-BF238)</f>
        <v>0</v>
      </c>
      <c r="BI238">
        <f>(AO238-AU238)/(AO238-BF238)</f>
        <v>0</v>
      </c>
      <c r="BJ238">
        <f>(AU238-AT238)/(AU238-AN238)</f>
        <v>0</v>
      </c>
      <c r="BK238">
        <f>(AO238-AU238)/(AO238-AN238)</f>
        <v>0</v>
      </c>
      <c r="BL238">
        <f>(BH238*BF238/AT238)</f>
        <v>0</v>
      </c>
      <c r="BM238">
        <f>(1-BL238)</f>
        <v>0</v>
      </c>
      <c r="CV238">
        <f>$B$11*DT238+$C$11*DU238+$F$11*EF238*(1-EI238)</f>
        <v>0</v>
      </c>
      <c r="CW238">
        <f>CV238*CX238</f>
        <v>0</v>
      </c>
      <c r="CX238">
        <f>($B$11*$D$9+$C$11*$D$9+$F$11*((ES238+EK238)/MAX(ES238+EK238+ET238, 0.1)*$I$9+ET238/MAX(ES238+EK238+ET238, 0.1)*$J$9))/($B$11+$C$11+$F$11)</f>
        <v>0</v>
      </c>
      <c r="CY238">
        <f>($B$11*$K$9+$C$11*$K$9+$F$11*((ES238+EK238)/MAX(ES238+EK238+ET238, 0.1)*$P$9+ET238/MAX(ES238+EK238+ET238, 0.1)*$Q$9))/($B$11+$C$11+$F$11)</f>
        <v>0</v>
      </c>
      <c r="CZ238">
        <v>3.46</v>
      </c>
      <c r="DA238">
        <v>0.5</v>
      </c>
      <c r="DB238" t="s">
        <v>421</v>
      </c>
      <c r="DC238">
        <v>2</v>
      </c>
      <c r="DD238">
        <v>1759275209</v>
      </c>
      <c r="DE238">
        <v>420.313666666667</v>
      </c>
      <c r="DF238">
        <v>420.022</v>
      </c>
      <c r="DG238">
        <v>24.1291</v>
      </c>
      <c r="DH238">
        <v>23.8617666666667</v>
      </c>
      <c r="DI238">
        <v>418.322</v>
      </c>
      <c r="DJ238">
        <v>23.7686</v>
      </c>
      <c r="DK238">
        <v>499.981666666667</v>
      </c>
      <c r="DL238">
        <v>90.371</v>
      </c>
      <c r="DM238">
        <v>0.0333307666666667</v>
      </c>
      <c r="DN238">
        <v>30.4258666666667</v>
      </c>
      <c r="DO238">
        <v>29.9781666666667</v>
      </c>
      <c r="DP238">
        <v>999.9</v>
      </c>
      <c r="DQ238">
        <v>0</v>
      </c>
      <c r="DR238">
        <v>0</v>
      </c>
      <c r="DS238">
        <v>9975.41666666667</v>
      </c>
      <c r="DT238">
        <v>0</v>
      </c>
      <c r="DU238">
        <v>0.386148</v>
      </c>
      <c r="DV238">
        <v>0.291524333333333</v>
      </c>
      <c r="DW238">
        <v>430.706</v>
      </c>
      <c r="DX238">
        <v>430.289333333333</v>
      </c>
      <c r="DY238">
        <v>0.267325</v>
      </c>
      <c r="DZ238">
        <v>420.022</v>
      </c>
      <c r="EA238">
        <v>23.8617666666667</v>
      </c>
      <c r="EB238">
        <v>2.18057</v>
      </c>
      <c r="EC238">
        <v>2.15641333333333</v>
      </c>
      <c r="ED238">
        <v>18.8203</v>
      </c>
      <c r="EE238">
        <v>18.6421333333333</v>
      </c>
      <c r="EF238">
        <v>0.00500059</v>
      </c>
      <c r="EG238">
        <v>0</v>
      </c>
      <c r="EH238">
        <v>0</v>
      </c>
      <c r="EI238">
        <v>0</v>
      </c>
      <c r="EJ238">
        <v>484.8</v>
      </c>
      <c r="EK238">
        <v>0.00500059</v>
      </c>
      <c r="EL238">
        <v>-13</v>
      </c>
      <c r="EM238">
        <v>-1.5</v>
      </c>
      <c r="EN238">
        <v>35.437</v>
      </c>
      <c r="EO238">
        <v>38.312</v>
      </c>
      <c r="EP238">
        <v>36.6456666666667</v>
      </c>
      <c r="EQ238">
        <v>38.25</v>
      </c>
      <c r="ER238">
        <v>37.6456666666667</v>
      </c>
      <c r="ES238">
        <v>0</v>
      </c>
      <c r="ET238">
        <v>0</v>
      </c>
      <c r="EU238">
        <v>0</v>
      </c>
      <c r="EV238">
        <v>1759275196.1</v>
      </c>
      <c r="EW238">
        <v>0</v>
      </c>
      <c r="EX238">
        <v>487.811538461538</v>
      </c>
      <c r="EY238">
        <v>-6.76581157008876</v>
      </c>
      <c r="EZ238">
        <v>-8.43760738690482</v>
      </c>
      <c r="FA238">
        <v>-13.1923076923077</v>
      </c>
      <c r="FB238">
        <v>15</v>
      </c>
      <c r="FC238">
        <v>0</v>
      </c>
      <c r="FD238" t="s">
        <v>422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0.3004867</v>
      </c>
      <c r="FQ238">
        <v>0.0230483007518796</v>
      </c>
      <c r="FR238">
        <v>0.040644652222771</v>
      </c>
      <c r="FS238">
        <v>1</v>
      </c>
      <c r="FT238">
        <v>488.517647058824</v>
      </c>
      <c r="FU238">
        <v>-8.33307861526395</v>
      </c>
      <c r="FV238">
        <v>4.98140486847514</v>
      </c>
      <c r="FW238">
        <v>-1</v>
      </c>
      <c r="FX238">
        <v>0.26647685</v>
      </c>
      <c r="FY238">
        <v>0.0096869323308271</v>
      </c>
      <c r="FZ238">
        <v>0.00117156230201385</v>
      </c>
      <c r="GA238">
        <v>1</v>
      </c>
      <c r="GB238">
        <v>2</v>
      </c>
      <c r="GC238">
        <v>2</v>
      </c>
      <c r="GD238" t="s">
        <v>423</v>
      </c>
      <c r="GE238">
        <v>3.13305</v>
      </c>
      <c r="GF238">
        <v>2.71148</v>
      </c>
      <c r="GG238">
        <v>0.0895306</v>
      </c>
      <c r="GH238">
        <v>0.0899434</v>
      </c>
      <c r="GI238">
        <v>0.1034</v>
      </c>
      <c r="GJ238">
        <v>0.10326</v>
      </c>
      <c r="GK238">
        <v>34316.9</v>
      </c>
      <c r="GL238">
        <v>36754.2</v>
      </c>
      <c r="GM238">
        <v>34099.3</v>
      </c>
      <c r="GN238">
        <v>36564.7</v>
      </c>
      <c r="GO238">
        <v>43164.5</v>
      </c>
      <c r="GP238">
        <v>47059.2</v>
      </c>
      <c r="GQ238">
        <v>53183.8</v>
      </c>
      <c r="GR238">
        <v>58429.8</v>
      </c>
      <c r="GS238">
        <v>1.9619</v>
      </c>
      <c r="GT238">
        <v>1.77695</v>
      </c>
      <c r="GU238">
        <v>0.09951</v>
      </c>
      <c r="GV238">
        <v>0</v>
      </c>
      <c r="GW238">
        <v>28.3657</v>
      </c>
      <c r="GX238">
        <v>999.9</v>
      </c>
      <c r="GY238">
        <v>56.355</v>
      </c>
      <c r="GZ238">
        <v>31.27</v>
      </c>
      <c r="HA238">
        <v>28.5703</v>
      </c>
      <c r="HB238">
        <v>54.7306</v>
      </c>
      <c r="HC238">
        <v>47.9367</v>
      </c>
      <c r="HD238">
        <v>1</v>
      </c>
      <c r="HE238">
        <v>0.0360925</v>
      </c>
      <c r="HF238">
        <v>-1.94278</v>
      </c>
      <c r="HG238">
        <v>20.1215</v>
      </c>
      <c r="HH238">
        <v>5.19797</v>
      </c>
      <c r="HI238">
        <v>12.0044</v>
      </c>
      <c r="HJ238">
        <v>4.9755</v>
      </c>
      <c r="HK238">
        <v>3.294</v>
      </c>
      <c r="HL238">
        <v>9999</v>
      </c>
      <c r="HM238">
        <v>9999</v>
      </c>
      <c r="HN238">
        <v>58.5</v>
      </c>
      <c r="HO238">
        <v>9999</v>
      </c>
      <c r="HP238">
        <v>1.86325</v>
      </c>
      <c r="HQ238">
        <v>1.86813</v>
      </c>
      <c r="HR238">
        <v>1.86785</v>
      </c>
      <c r="HS238">
        <v>1.86905</v>
      </c>
      <c r="HT238">
        <v>1.86982</v>
      </c>
      <c r="HU238">
        <v>1.86592</v>
      </c>
      <c r="HV238">
        <v>1.86695</v>
      </c>
      <c r="HW238">
        <v>1.86844</v>
      </c>
      <c r="HX238">
        <v>5</v>
      </c>
      <c r="HY238">
        <v>0</v>
      </c>
      <c r="HZ238">
        <v>0</v>
      </c>
      <c r="IA238">
        <v>0</v>
      </c>
      <c r="IB238" t="s">
        <v>424</v>
      </c>
      <c r="IC238" t="s">
        <v>425</v>
      </c>
      <c r="ID238" t="s">
        <v>426</v>
      </c>
      <c r="IE238" t="s">
        <v>426</v>
      </c>
      <c r="IF238" t="s">
        <v>426</v>
      </c>
      <c r="IG238" t="s">
        <v>426</v>
      </c>
      <c r="IH238">
        <v>0</v>
      </c>
      <c r="II238">
        <v>100</v>
      </c>
      <c r="IJ238">
        <v>100</v>
      </c>
      <c r="IK238">
        <v>1.992</v>
      </c>
      <c r="IL238">
        <v>0.3605</v>
      </c>
      <c r="IM238">
        <v>0.597718743632158</v>
      </c>
      <c r="IN238">
        <v>0.00361529761911597</v>
      </c>
      <c r="IO238">
        <v>-7.80012915215668e-07</v>
      </c>
      <c r="IP238">
        <v>2.42927914842525e-10</v>
      </c>
      <c r="IQ238">
        <v>-0.106260553314027</v>
      </c>
      <c r="IR238">
        <v>-0.0164637104937544</v>
      </c>
      <c r="IS238">
        <v>0.00201699861531707</v>
      </c>
      <c r="IT238">
        <v>-2.09568535815719e-05</v>
      </c>
      <c r="IU238">
        <v>6</v>
      </c>
      <c r="IV238">
        <v>2070</v>
      </c>
      <c r="IW238">
        <v>1</v>
      </c>
      <c r="IX238">
        <v>30</v>
      </c>
      <c r="IY238">
        <v>29321253.5</v>
      </c>
      <c r="IZ238">
        <v>29321253.5</v>
      </c>
      <c r="JA238">
        <v>0.993652</v>
      </c>
      <c r="JB238">
        <v>2.64526</v>
      </c>
      <c r="JC238">
        <v>1.54785</v>
      </c>
      <c r="JD238">
        <v>2.31079</v>
      </c>
      <c r="JE238">
        <v>1.64673</v>
      </c>
      <c r="JF238">
        <v>2.29492</v>
      </c>
      <c r="JG238">
        <v>34.3269</v>
      </c>
      <c r="JH238">
        <v>24.2101</v>
      </c>
      <c r="JI238">
        <v>18</v>
      </c>
      <c r="JJ238">
        <v>506.344</v>
      </c>
      <c r="JK238">
        <v>389.442</v>
      </c>
      <c r="JL238">
        <v>31.6622</v>
      </c>
      <c r="JM238">
        <v>27.8279</v>
      </c>
      <c r="JN238">
        <v>30</v>
      </c>
      <c r="JO238">
        <v>27.8317</v>
      </c>
      <c r="JP238">
        <v>27.7868</v>
      </c>
      <c r="JQ238">
        <v>19.9036</v>
      </c>
      <c r="JR238">
        <v>20.1826</v>
      </c>
      <c r="JS238">
        <v>20.0117</v>
      </c>
      <c r="JT238">
        <v>31.6764</v>
      </c>
      <c r="JU238">
        <v>420</v>
      </c>
      <c r="JV238">
        <v>23.8862</v>
      </c>
      <c r="JW238">
        <v>96.6848</v>
      </c>
      <c r="JX238">
        <v>94.6745</v>
      </c>
    </row>
    <row r="239" spans="1:284">
      <c r="A239">
        <v>223</v>
      </c>
      <c r="B239">
        <v>1759275214</v>
      </c>
      <c r="C239">
        <v>3676</v>
      </c>
      <c r="D239" t="s">
        <v>878</v>
      </c>
      <c r="E239" t="s">
        <v>879</v>
      </c>
      <c r="F239">
        <v>5</v>
      </c>
      <c r="G239" t="s">
        <v>853</v>
      </c>
      <c r="H239" t="s">
        <v>419</v>
      </c>
      <c r="I239">
        <v>1759275211</v>
      </c>
      <c r="J239">
        <f>(K239)/1000</f>
        <v>0</v>
      </c>
      <c r="K239">
        <f>1000*DK239*AI239*(DG239-DH239)/(100*CZ239*(1000-AI239*DG239))</f>
        <v>0</v>
      </c>
      <c r="L239">
        <f>DK239*AI239*(DF239-DE239*(1000-AI239*DH239)/(1000-AI239*DG239))/(100*CZ239)</f>
        <v>0</v>
      </c>
      <c r="M239">
        <f>DE239 - IF(AI239&gt;1, L239*CZ239*100.0/(AK239), 0)</f>
        <v>0</v>
      </c>
      <c r="N239">
        <f>((T239-J239/2)*M239-L239)/(T239+J239/2)</f>
        <v>0</v>
      </c>
      <c r="O239">
        <f>N239*(DL239+DM239)/1000.0</f>
        <v>0</v>
      </c>
      <c r="P239">
        <f>(DE239 - IF(AI239&gt;1, L239*CZ239*100.0/(AK239), 0))*(DL239+DM239)/1000.0</f>
        <v>0</v>
      </c>
      <c r="Q239">
        <f>2.0/((1/S239-1/R239)+SIGN(S239)*SQRT((1/S239-1/R239)*(1/S239-1/R239) + 4*DA239/((DA239+1)*(DA239+1))*(2*1/S239*1/R239-1/R239*1/R239)))</f>
        <v>0</v>
      </c>
      <c r="R239">
        <f>IF(LEFT(DB239,1)&lt;&gt;"0",IF(LEFT(DB239,1)="1",3.0,DC239),$D$5+$E$5*(DS239*DL239/($K$5*1000))+$F$5*(DS239*DL239/($K$5*1000))*MAX(MIN(CZ239,$J$5),$I$5)*MAX(MIN(CZ239,$J$5),$I$5)+$G$5*MAX(MIN(CZ239,$J$5),$I$5)*(DS239*DL239/($K$5*1000))+$H$5*(DS239*DL239/($K$5*1000))*(DS239*DL239/($K$5*1000)))</f>
        <v>0</v>
      </c>
      <c r="S239">
        <f>J239*(1000-(1000*0.61365*exp(17.502*W239/(240.97+W239))/(DL239+DM239)+DG239)/2)/(1000*0.61365*exp(17.502*W239/(240.97+W239))/(DL239+DM239)-DG239)</f>
        <v>0</v>
      </c>
      <c r="T239">
        <f>1/((DA239+1)/(Q239/1.6)+1/(R239/1.37)) + DA239/((DA239+1)/(Q239/1.6) + DA239/(R239/1.37))</f>
        <v>0</v>
      </c>
      <c r="U239">
        <f>(CV239*CY239)</f>
        <v>0</v>
      </c>
      <c r="V239">
        <f>(DN239+(U239+2*0.95*5.67E-8*(((DN239+$B$7)+273)^4-(DN239+273)^4)-44100*J239)/(1.84*29.3*R239+8*0.95*5.67E-8*(DN239+273)^3))</f>
        <v>0</v>
      </c>
      <c r="W239">
        <f>($C$7*DO239+$D$7*DP239+$E$7*V239)</f>
        <v>0</v>
      </c>
      <c r="X239">
        <f>0.61365*exp(17.502*W239/(240.97+W239))</f>
        <v>0</v>
      </c>
      <c r="Y239">
        <f>(Z239/AA239*100)</f>
        <v>0</v>
      </c>
      <c r="Z239">
        <f>DG239*(DL239+DM239)/1000</f>
        <v>0</v>
      </c>
      <c r="AA239">
        <f>0.61365*exp(17.502*DN239/(240.97+DN239))</f>
        <v>0</v>
      </c>
      <c r="AB239">
        <f>(X239-DG239*(DL239+DM239)/1000)</f>
        <v>0</v>
      </c>
      <c r="AC239">
        <f>(-J239*44100)</f>
        <v>0</v>
      </c>
      <c r="AD239">
        <f>2*29.3*R239*0.92*(DN239-W239)</f>
        <v>0</v>
      </c>
      <c r="AE239">
        <f>2*0.95*5.67E-8*(((DN239+$B$7)+273)^4-(W239+273)^4)</f>
        <v>0</v>
      </c>
      <c r="AF239">
        <f>U239+AE239+AC239+AD239</f>
        <v>0</v>
      </c>
      <c r="AG239">
        <v>0</v>
      </c>
      <c r="AH239">
        <v>0</v>
      </c>
      <c r="AI239">
        <f>IF(AG239*$H$13&gt;=AK239,1.0,(AK239/(AK239-AG239*$H$13)))</f>
        <v>0</v>
      </c>
      <c r="AJ239">
        <f>(AI239-1)*100</f>
        <v>0</v>
      </c>
      <c r="AK239">
        <f>MAX(0,($B$13+$C$13*DS239)/(1+$D$13*DS239)*DL239/(DN239+273)*$E$13)</f>
        <v>0</v>
      </c>
      <c r="AL239" t="s">
        <v>420</v>
      </c>
      <c r="AM239" t="s">
        <v>420</v>
      </c>
      <c r="AN239">
        <v>0</v>
      </c>
      <c r="AO239">
        <v>0</v>
      </c>
      <c r="AP239">
        <f>1-AN239/AO239</f>
        <v>0</v>
      </c>
      <c r="AQ239">
        <v>0</v>
      </c>
      <c r="AR239" t="s">
        <v>420</v>
      </c>
      <c r="AS239" t="s">
        <v>420</v>
      </c>
      <c r="AT239">
        <v>0</v>
      </c>
      <c r="AU239">
        <v>0</v>
      </c>
      <c r="AV239">
        <f>1-AT239/AU239</f>
        <v>0</v>
      </c>
      <c r="AW239">
        <v>0.5</v>
      </c>
      <c r="AX239">
        <f>CW239</f>
        <v>0</v>
      </c>
      <c r="AY239">
        <f>L239</f>
        <v>0</v>
      </c>
      <c r="AZ239">
        <f>AV239*AW239*AX239</f>
        <v>0</v>
      </c>
      <c r="BA239">
        <f>(AY239-AQ239)/AX239</f>
        <v>0</v>
      </c>
      <c r="BB239">
        <f>(AO239-AU239)/AU239</f>
        <v>0</v>
      </c>
      <c r="BC239">
        <f>AN239/(AP239+AN239/AU239)</f>
        <v>0</v>
      </c>
      <c r="BD239" t="s">
        <v>420</v>
      </c>
      <c r="BE239">
        <v>0</v>
      </c>
      <c r="BF239">
        <f>IF(BE239&lt;&gt;0, BE239, BC239)</f>
        <v>0</v>
      </c>
      <c r="BG239">
        <f>1-BF239/AU239</f>
        <v>0</v>
      </c>
      <c r="BH239">
        <f>(AU239-AT239)/(AU239-BF239)</f>
        <v>0</v>
      </c>
      <c r="BI239">
        <f>(AO239-AU239)/(AO239-BF239)</f>
        <v>0</v>
      </c>
      <c r="BJ239">
        <f>(AU239-AT239)/(AU239-AN239)</f>
        <v>0</v>
      </c>
      <c r="BK239">
        <f>(AO239-AU239)/(AO239-AN239)</f>
        <v>0</v>
      </c>
      <c r="BL239">
        <f>(BH239*BF239/AT239)</f>
        <v>0</v>
      </c>
      <c r="BM239">
        <f>(1-BL239)</f>
        <v>0</v>
      </c>
      <c r="CV239">
        <f>$B$11*DT239+$C$11*DU239+$F$11*EF239*(1-EI239)</f>
        <v>0</v>
      </c>
      <c r="CW239">
        <f>CV239*CX239</f>
        <v>0</v>
      </c>
      <c r="CX239">
        <f>($B$11*$D$9+$C$11*$D$9+$F$11*((ES239+EK239)/MAX(ES239+EK239+ET239, 0.1)*$I$9+ET239/MAX(ES239+EK239+ET239, 0.1)*$J$9))/($B$11+$C$11+$F$11)</f>
        <v>0</v>
      </c>
      <c r="CY239">
        <f>($B$11*$K$9+$C$11*$K$9+$F$11*((ES239+EK239)/MAX(ES239+EK239+ET239, 0.1)*$P$9+ET239/MAX(ES239+EK239+ET239, 0.1)*$Q$9))/($B$11+$C$11+$F$11)</f>
        <v>0</v>
      </c>
      <c r="CZ239">
        <v>3.46</v>
      </c>
      <c r="DA239">
        <v>0.5</v>
      </c>
      <c r="DB239" t="s">
        <v>421</v>
      </c>
      <c r="DC239">
        <v>2</v>
      </c>
      <c r="DD239">
        <v>1759275211</v>
      </c>
      <c r="DE239">
        <v>420.305</v>
      </c>
      <c r="DF239">
        <v>419.995666666667</v>
      </c>
      <c r="DG239">
        <v>24.1289666666667</v>
      </c>
      <c r="DH239">
        <v>23.861</v>
      </c>
      <c r="DI239">
        <v>418.313</v>
      </c>
      <c r="DJ239">
        <v>23.7684666666667</v>
      </c>
      <c r="DK239">
        <v>499.983666666667</v>
      </c>
      <c r="DL239">
        <v>90.3713333333333</v>
      </c>
      <c r="DM239">
        <v>0.0334717666666667</v>
      </c>
      <c r="DN239">
        <v>30.4270333333333</v>
      </c>
      <c r="DO239">
        <v>29.9822666666667</v>
      </c>
      <c r="DP239">
        <v>999.9</v>
      </c>
      <c r="DQ239">
        <v>0</v>
      </c>
      <c r="DR239">
        <v>0</v>
      </c>
      <c r="DS239">
        <v>9981.25</v>
      </c>
      <c r="DT239">
        <v>0</v>
      </c>
      <c r="DU239">
        <v>0.386148</v>
      </c>
      <c r="DV239">
        <v>0.309061666666667</v>
      </c>
      <c r="DW239">
        <v>430.696666666667</v>
      </c>
      <c r="DX239">
        <v>430.262</v>
      </c>
      <c r="DY239">
        <v>0.26795</v>
      </c>
      <c r="DZ239">
        <v>419.995666666667</v>
      </c>
      <c r="EA239">
        <v>23.861</v>
      </c>
      <c r="EB239">
        <v>2.18056666666667</v>
      </c>
      <c r="EC239">
        <v>2.15635</v>
      </c>
      <c r="ED239">
        <v>18.8202666666667</v>
      </c>
      <c r="EE239">
        <v>18.6417</v>
      </c>
      <c r="EF239">
        <v>0.00500059</v>
      </c>
      <c r="EG239">
        <v>0</v>
      </c>
      <c r="EH239">
        <v>0</v>
      </c>
      <c r="EI239">
        <v>0</v>
      </c>
      <c r="EJ239">
        <v>486.566666666667</v>
      </c>
      <c r="EK239">
        <v>0.00500059</v>
      </c>
      <c r="EL239">
        <v>-14.1666666666667</v>
      </c>
      <c r="EM239">
        <v>-2.13333333333333</v>
      </c>
      <c r="EN239">
        <v>35.437</v>
      </c>
      <c r="EO239">
        <v>38.2913333333333</v>
      </c>
      <c r="EP239">
        <v>36.625</v>
      </c>
      <c r="EQ239">
        <v>38.229</v>
      </c>
      <c r="ER239">
        <v>37.625</v>
      </c>
      <c r="ES239">
        <v>0</v>
      </c>
      <c r="ET239">
        <v>0</v>
      </c>
      <c r="EU239">
        <v>0</v>
      </c>
      <c r="EV239">
        <v>1759275197.9</v>
      </c>
      <c r="EW239">
        <v>0</v>
      </c>
      <c r="EX239">
        <v>487.74</v>
      </c>
      <c r="EY239">
        <v>-21.6692303612601</v>
      </c>
      <c r="EZ239">
        <v>8.23846112630773</v>
      </c>
      <c r="FA239">
        <v>-12.344</v>
      </c>
      <c r="FB239">
        <v>15</v>
      </c>
      <c r="FC239">
        <v>0</v>
      </c>
      <c r="FD239" t="s">
        <v>422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0.3050094</v>
      </c>
      <c r="FQ239">
        <v>0.0415466165413536</v>
      </c>
      <c r="FR239">
        <v>0.0408293467427536</v>
      </c>
      <c r="FS239">
        <v>1</v>
      </c>
      <c r="FT239">
        <v>488.202941176471</v>
      </c>
      <c r="FU239">
        <v>-8.59434667884319</v>
      </c>
      <c r="FV239">
        <v>5.18416623815007</v>
      </c>
      <c r="FW239">
        <v>-1</v>
      </c>
      <c r="FX239">
        <v>0.26678695</v>
      </c>
      <c r="FY239">
        <v>0.0100575789473688</v>
      </c>
      <c r="FZ239">
        <v>0.00119930219190161</v>
      </c>
      <c r="GA239">
        <v>1</v>
      </c>
      <c r="GB239">
        <v>2</v>
      </c>
      <c r="GC239">
        <v>2</v>
      </c>
      <c r="GD239" t="s">
        <v>423</v>
      </c>
      <c r="GE239">
        <v>3.13298</v>
      </c>
      <c r="GF239">
        <v>2.71143</v>
      </c>
      <c r="GG239">
        <v>0.0895297</v>
      </c>
      <c r="GH239">
        <v>0.0899466</v>
      </c>
      <c r="GI239">
        <v>0.103398</v>
      </c>
      <c r="GJ239">
        <v>0.103258</v>
      </c>
      <c r="GK239">
        <v>34317.1</v>
      </c>
      <c r="GL239">
        <v>36754.1</v>
      </c>
      <c r="GM239">
        <v>34099.5</v>
      </c>
      <c r="GN239">
        <v>36564.7</v>
      </c>
      <c r="GO239">
        <v>43164.7</v>
      </c>
      <c r="GP239">
        <v>47059.4</v>
      </c>
      <c r="GQ239">
        <v>53184</v>
      </c>
      <c r="GR239">
        <v>58429.9</v>
      </c>
      <c r="GS239">
        <v>1.96165</v>
      </c>
      <c r="GT239">
        <v>1.77708</v>
      </c>
      <c r="GU239">
        <v>0.0996888</v>
      </c>
      <c r="GV239">
        <v>0</v>
      </c>
      <c r="GW239">
        <v>28.3657</v>
      </c>
      <c r="GX239">
        <v>999.9</v>
      </c>
      <c r="GY239">
        <v>56.355</v>
      </c>
      <c r="GZ239">
        <v>31.29</v>
      </c>
      <c r="HA239">
        <v>28.6015</v>
      </c>
      <c r="HB239">
        <v>54.8606</v>
      </c>
      <c r="HC239">
        <v>47.8205</v>
      </c>
      <c r="HD239">
        <v>1</v>
      </c>
      <c r="HE239">
        <v>0.036034</v>
      </c>
      <c r="HF239">
        <v>-1.95516</v>
      </c>
      <c r="HG239">
        <v>20.1213</v>
      </c>
      <c r="HH239">
        <v>5.19782</v>
      </c>
      <c r="HI239">
        <v>12.0044</v>
      </c>
      <c r="HJ239">
        <v>4.9753</v>
      </c>
      <c r="HK239">
        <v>3.294</v>
      </c>
      <c r="HL239">
        <v>9999</v>
      </c>
      <c r="HM239">
        <v>9999</v>
      </c>
      <c r="HN239">
        <v>58.5</v>
      </c>
      <c r="HO239">
        <v>9999</v>
      </c>
      <c r="HP239">
        <v>1.86325</v>
      </c>
      <c r="HQ239">
        <v>1.86813</v>
      </c>
      <c r="HR239">
        <v>1.86785</v>
      </c>
      <c r="HS239">
        <v>1.86905</v>
      </c>
      <c r="HT239">
        <v>1.86984</v>
      </c>
      <c r="HU239">
        <v>1.86595</v>
      </c>
      <c r="HV239">
        <v>1.86696</v>
      </c>
      <c r="HW239">
        <v>1.86844</v>
      </c>
      <c r="HX239">
        <v>5</v>
      </c>
      <c r="HY239">
        <v>0</v>
      </c>
      <c r="HZ239">
        <v>0</v>
      </c>
      <c r="IA239">
        <v>0</v>
      </c>
      <c r="IB239" t="s">
        <v>424</v>
      </c>
      <c r="IC239" t="s">
        <v>425</v>
      </c>
      <c r="ID239" t="s">
        <v>426</v>
      </c>
      <c r="IE239" t="s">
        <v>426</v>
      </c>
      <c r="IF239" t="s">
        <v>426</v>
      </c>
      <c r="IG239" t="s">
        <v>426</v>
      </c>
      <c r="IH239">
        <v>0</v>
      </c>
      <c r="II239">
        <v>100</v>
      </c>
      <c r="IJ239">
        <v>100</v>
      </c>
      <c r="IK239">
        <v>1.991</v>
      </c>
      <c r="IL239">
        <v>0.3605</v>
      </c>
      <c r="IM239">
        <v>0.597718743632158</v>
      </c>
      <c r="IN239">
        <v>0.00361529761911597</v>
      </c>
      <c r="IO239">
        <v>-7.80012915215668e-07</v>
      </c>
      <c r="IP239">
        <v>2.42927914842525e-10</v>
      </c>
      <c r="IQ239">
        <v>-0.106260553314027</v>
      </c>
      <c r="IR239">
        <v>-0.0164637104937544</v>
      </c>
      <c r="IS239">
        <v>0.00201699861531707</v>
      </c>
      <c r="IT239">
        <v>-2.09568535815719e-05</v>
      </c>
      <c r="IU239">
        <v>6</v>
      </c>
      <c r="IV239">
        <v>2070</v>
      </c>
      <c r="IW239">
        <v>1</v>
      </c>
      <c r="IX239">
        <v>30</v>
      </c>
      <c r="IY239">
        <v>29321253.6</v>
      </c>
      <c r="IZ239">
        <v>29321253.6</v>
      </c>
      <c r="JA239">
        <v>0.993652</v>
      </c>
      <c r="JB239">
        <v>2.63794</v>
      </c>
      <c r="JC239">
        <v>1.54785</v>
      </c>
      <c r="JD239">
        <v>2.31079</v>
      </c>
      <c r="JE239">
        <v>1.64673</v>
      </c>
      <c r="JF239">
        <v>2.38159</v>
      </c>
      <c r="JG239">
        <v>34.3497</v>
      </c>
      <c r="JH239">
        <v>24.2188</v>
      </c>
      <c r="JI239">
        <v>18</v>
      </c>
      <c r="JJ239">
        <v>506.179</v>
      </c>
      <c r="JK239">
        <v>389.509</v>
      </c>
      <c r="JL239">
        <v>31.6669</v>
      </c>
      <c r="JM239">
        <v>27.8279</v>
      </c>
      <c r="JN239">
        <v>30</v>
      </c>
      <c r="JO239">
        <v>27.8317</v>
      </c>
      <c r="JP239">
        <v>27.7868</v>
      </c>
      <c r="JQ239">
        <v>19.9038</v>
      </c>
      <c r="JR239">
        <v>20.1826</v>
      </c>
      <c r="JS239">
        <v>20.0117</v>
      </c>
      <c r="JT239">
        <v>31.6764</v>
      </c>
      <c r="JU239">
        <v>420</v>
      </c>
      <c r="JV239">
        <v>23.8862</v>
      </c>
      <c r="JW239">
        <v>96.6851</v>
      </c>
      <c r="JX239">
        <v>94.6746</v>
      </c>
    </row>
    <row r="240" spans="1:284">
      <c r="A240">
        <v>224</v>
      </c>
      <c r="B240">
        <v>1759275216</v>
      </c>
      <c r="C240">
        <v>3678</v>
      </c>
      <c r="D240" t="s">
        <v>880</v>
      </c>
      <c r="E240" t="s">
        <v>881</v>
      </c>
      <c r="F240">
        <v>5</v>
      </c>
      <c r="G240" t="s">
        <v>853</v>
      </c>
      <c r="H240" t="s">
        <v>419</v>
      </c>
      <c r="I240">
        <v>1759275213</v>
      </c>
      <c r="J240">
        <f>(K240)/1000</f>
        <v>0</v>
      </c>
      <c r="K240">
        <f>1000*DK240*AI240*(DG240-DH240)/(100*CZ240*(1000-AI240*DG240))</f>
        <v>0</v>
      </c>
      <c r="L240">
        <f>DK240*AI240*(DF240-DE240*(1000-AI240*DH240)/(1000-AI240*DG240))/(100*CZ240)</f>
        <v>0</v>
      </c>
      <c r="M240">
        <f>DE240 - IF(AI240&gt;1, L240*CZ240*100.0/(AK240), 0)</f>
        <v>0</v>
      </c>
      <c r="N240">
        <f>((T240-J240/2)*M240-L240)/(T240+J240/2)</f>
        <v>0</v>
      </c>
      <c r="O240">
        <f>N240*(DL240+DM240)/1000.0</f>
        <v>0</v>
      </c>
      <c r="P240">
        <f>(DE240 - IF(AI240&gt;1, L240*CZ240*100.0/(AK240), 0))*(DL240+DM240)/1000.0</f>
        <v>0</v>
      </c>
      <c r="Q240">
        <f>2.0/((1/S240-1/R240)+SIGN(S240)*SQRT((1/S240-1/R240)*(1/S240-1/R240) + 4*DA240/((DA240+1)*(DA240+1))*(2*1/S240*1/R240-1/R240*1/R240)))</f>
        <v>0</v>
      </c>
      <c r="R240">
        <f>IF(LEFT(DB240,1)&lt;&gt;"0",IF(LEFT(DB240,1)="1",3.0,DC240),$D$5+$E$5*(DS240*DL240/($K$5*1000))+$F$5*(DS240*DL240/($K$5*1000))*MAX(MIN(CZ240,$J$5),$I$5)*MAX(MIN(CZ240,$J$5),$I$5)+$G$5*MAX(MIN(CZ240,$J$5),$I$5)*(DS240*DL240/($K$5*1000))+$H$5*(DS240*DL240/($K$5*1000))*(DS240*DL240/($K$5*1000)))</f>
        <v>0</v>
      </c>
      <c r="S240">
        <f>J240*(1000-(1000*0.61365*exp(17.502*W240/(240.97+W240))/(DL240+DM240)+DG240)/2)/(1000*0.61365*exp(17.502*W240/(240.97+W240))/(DL240+DM240)-DG240)</f>
        <v>0</v>
      </c>
      <c r="T240">
        <f>1/((DA240+1)/(Q240/1.6)+1/(R240/1.37)) + DA240/((DA240+1)/(Q240/1.6) + DA240/(R240/1.37))</f>
        <v>0</v>
      </c>
      <c r="U240">
        <f>(CV240*CY240)</f>
        <v>0</v>
      </c>
      <c r="V240">
        <f>(DN240+(U240+2*0.95*5.67E-8*(((DN240+$B$7)+273)^4-(DN240+273)^4)-44100*J240)/(1.84*29.3*R240+8*0.95*5.67E-8*(DN240+273)^3))</f>
        <v>0</v>
      </c>
      <c r="W240">
        <f>($C$7*DO240+$D$7*DP240+$E$7*V240)</f>
        <v>0</v>
      </c>
      <c r="X240">
        <f>0.61365*exp(17.502*W240/(240.97+W240))</f>
        <v>0</v>
      </c>
      <c r="Y240">
        <f>(Z240/AA240*100)</f>
        <v>0</v>
      </c>
      <c r="Z240">
        <f>DG240*(DL240+DM240)/1000</f>
        <v>0</v>
      </c>
      <c r="AA240">
        <f>0.61365*exp(17.502*DN240/(240.97+DN240))</f>
        <v>0</v>
      </c>
      <c r="AB240">
        <f>(X240-DG240*(DL240+DM240)/1000)</f>
        <v>0</v>
      </c>
      <c r="AC240">
        <f>(-J240*44100)</f>
        <v>0</v>
      </c>
      <c r="AD240">
        <f>2*29.3*R240*0.92*(DN240-W240)</f>
        <v>0</v>
      </c>
      <c r="AE240">
        <f>2*0.95*5.67E-8*(((DN240+$B$7)+273)^4-(W240+273)^4)</f>
        <v>0</v>
      </c>
      <c r="AF240">
        <f>U240+AE240+AC240+AD240</f>
        <v>0</v>
      </c>
      <c r="AG240">
        <v>0</v>
      </c>
      <c r="AH240">
        <v>0</v>
      </c>
      <c r="AI240">
        <f>IF(AG240*$H$13&gt;=AK240,1.0,(AK240/(AK240-AG240*$H$13)))</f>
        <v>0</v>
      </c>
      <c r="AJ240">
        <f>(AI240-1)*100</f>
        <v>0</v>
      </c>
      <c r="AK240">
        <f>MAX(0,($B$13+$C$13*DS240)/(1+$D$13*DS240)*DL240/(DN240+273)*$E$13)</f>
        <v>0</v>
      </c>
      <c r="AL240" t="s">
        <v>420</v>
      </c>
      <c r="AM240" t="s">
        <v>420</v>
      </c>
      <c r="AN240">
        <v>0</v>
      </c>
      <c r="AO240">
        <v>0</v>
      </c>
      <c r="AP240">
        <f>1-AN240/AO240</f>
        <v>0</v>
      </c>
      <c r="AQ240">
        <v>0</v>
      </c>
      <c r="AR240" t="s">
        <v>420</v>
      </c>
      <c r="AS240" t="s">
        <v>420</v>
      </c>
      <c r="AT240">
        <v>0</v>
      </c>
      <c r="AU240">
        <v>0</v>
      </c>
      <c r="AV240">
        <f>1-AT240/AU240</f>
        <v>0</v>
      </c>
      <c r="AW240">
        <v>0.5</v>
      </c>
      <c r="AX240">
        <f>CW240</f>
        <v>0</v>
      </c>
      <c r="AY240">
        <f>L240</f>
        <v>0</v>
      </c>
      <c r="AZ240">
        <f>AV240*AW240*AX240</f>
        <v>0</v>
      </c>
      <c r="BA240">
        <f>(AY240-AQ240)/AX240</f>
        <v>0</v>
      </c>
      <c r="BB240">
        <f>(AO240-AU240)/AU240</f>
        <v>0</v>
      </c>
      <c r="BC240">
        <f>AN240/(AP240+AN240/AU240)</f>
        <v>0</v>
      </c>
      <c r="BD240" t="s">
        <v>420</v>
      </c>
      <c r="BE240">
        <v>0</v>
      </c>
      <c r="BF240">
        <f>IF(BE240&lt;&gt;0, BE240, BC240)</f>
        <v>0</v>
      </c>
      <c r="BG240">
        <f>1-BF240/AU240</f>
        <v>0</v>
      </c>
      <c r="BH240">
        <f>(AU240-AT240)/(AU240-BF240)</f>
        <v>0</v>
      </c>
      <c r="BI240">
        <f>(AO240-AU240)/(AO240-BF240)</f>
        <v>0</v>
      </c>
      <c r="BJ240">
        <f>(AU240-AT240)/(AU240-AN240)</f>
        <v>0</v>
      </c>
      <c r="BK240">
        <f>(AO240-AU240)/(AO240-AN240)</f>
        <v>0</v>
      </c>
      <c r="BL240">
        <f>(BH240*BF240/AT240)</f>
        <v>0</v>
      </c>
      <c r="BM240">
        <f>(1-BL240)</f>
        <v>0</v>
      </c>
      <c r="CV240">
        <f>$B$11*DT240+$C$11*DU240+$F$11*EF240*(1-EI240)</f>
        <v>0</v>
      </c>
      <c r="CW240">
        <f>CV240*CX240</f>
        <v>0</v>
      </c>
      <c r="CX240">
        <f>($B$11*$D$9+$C$11*$D$9+$F$11*((ES240+EK240)/MAX(ES240+EK240+ET240, 0.1)*$I$9+ET240/MAX(ES240+EK240+ET240, 0.1)*$J$9))/($B$11+$C$11+$F$11)</f>
        <v>0</v>
      </c>
      <c r="CY240">
        <f>($B$11*$K$9+$C$11*$K$9+$F$11*((ES240+EK240)/MAX(ES240+EK240+ET240, 0.1)*$P$9+ET240/MAX(ES240+EK240+ET240, 0.1)*$Q$9))/($B$11+$C$11+$F$11)</f>
        <v>0</v>
      </c>
      <c r="CZ240">
        <v>3.46</v>
      </c>
      <c r="DA240">
        <v>0.5</v>
      </c>
      <c r="DB240" t="s">
        <v>421</v>
      </c>
      <c r="DC240">
        <v>2</v>
      </c>
      <c r="DD240">
        <v>1759275213</v>
      </c>
      <c r="DE240">
        <v>420.299333333333</v>
      </c>
      <c r="DF240">
        <v>419.974333333333</v>
      </c>
      <c r="DG240">
        <v>24.1288666666667</v>
      </c>
      <c r="DH240">
        <v>23.8600333333333</v>
      </c>
      <c r="DI240">
        <v>418.307333333333</v>
      </c>
      <c r="DJ240">
        <v>23.7683666666667</v>
      </c>
      <c r="DK240">
        <v>499.991</v>
      </c>
      <c r="DL240">
        <v>90.3718666666667</v>
      </c>
      <c r="DM240">
        <v>0.0335208</v>
      </c>
      <c r="DN240">
        <v>30.4283333333333</v>
      </c>
      <c r="DO240">
        <v>29.9887</v>
      </c>
      <c r="DP240">
        <v>999.9</v>
      </c>
      <c r="DQ240">
        <v>0</v>
      </c>
      <c r="DR240">
        <v>0</v>
      </c>
      <c r="DS240">
        <v>9988.53333333333</v>
      </c>
      <c r="DT240">
        <v>0</v>
      </c>
      <c r="DU240">
        <v>0.386148</v>
      </c>
      <c r="DV240">
        <v>0.324839333333333</v>
      </c>
      <c r="DW240">
        <v>430.690666666667</v>
      </c>
      <c r="DX240">
        <v>430.239666666667</v>
      </c>
      <c r="DY240">
        <v>0.268847</v>
      </c>
      <c r="DZ240">
        <v>419.974333333333</v>
      </c>
      <c r="EA240">
        <v>23.8600333333333</v>
      </c>
      <c r="EB240">
        <v>2.18057</v>
      </c>
      <c r="EC240">
        <v>2.15627333333333</v>
      </c>
      <c r="ED240">
        <v>18.8202666666667</v>
      </c>
      <c r="EE240">
        <v>18.6411</v>
      </c>
      <c r="EF240">
        <v>0.00500059</v>
      </c>
      <c r="EG240">
        <v>0</v>
      </c>
      <c r="EH240">
        <v>0</v>
      </c>
      <c r="EI240">
        <v>0</v>
      </c>
      <c r="EJ240">
        <v>492.666666666667</v>
      </c>
      <c r="EK240">
        <v>0.00500059</v>
      </c>
      <c r="EL240">
        <v>-16.7666666666667</v>
      </c>
      <c r="EM240">
        <v>-1.83333333333333</v>
      </c>
      <c r="EN240">
        <v>35.437</v>
      </c>
      <c r="EO240">
        <v>38.2706666666667</v>
      </c>
      <c r="EP240">
        <v>36.625</v>
      </c>
      <c r="EQ240">
        <v>38.208</v>
      </c>
      <c r="ER240">
        <v>37.625</v>
      </c>
      <c r="ES240">
        <v>0</v>
      </c>
      <c r="ET240">
        <v>0</v>
      </c>
      <c r="EU240">
        <v>0</v>
      </c>
      <c r="EV240">
        <v>1759275200.3</v>
      </c>
      <c r="EW240">
        <v>0</v>
      </c>
      <c r="EX240">
        <v>488.492</v>
      </c>
      <c r="EY240">
        <v>8.55384641535406</v>
      </c>
      <c r="EZ240">
        <v>32.8307690187319</v>
      </c>
      <c r="FA240">
        <v>-12.36</v>
      </c>
      <c r="FB240">
        <v>15</v>
      </c>
      <c r="FC240">
        <v>0</v>
      </c>
      <c r="FD240" t="s">
        <v>422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0.3090545</v>
      </c>
      <c r="FQ240">
        <v>-0.0433116992481205</v>
      </c>
      <c r="FR240">
        <v>0.0380010038623982</v>
      </c>
      <c r="FS240">
        <v>1</v>
      </c>
      <c r="FT240">
        <v>487.961764705882</v>
      </c>
      <c r="FU240">
        <v>-13.2910616990926</v>
      </c>
      <c r="FV240">
        <v>5.25009886214381</v>
      </c>
      <c r="FW240">
        <v>-1</v>
      </c>
      <c r="FX240">
        <v>0.2671779</v>
      </c>
      <c r="FY240">
        <v>0.0109449924812032</v>
      </c>
      <c r="FZ240">
        <v>0.00129692092665667</v>
      </c>
      <c r="GA240">
        <v>1</v>
      </c>
      <c r="GB240">
        <v>2</v>
      </c>
      <c r="GC240">
        <v>2</v>
      </c>
      <c r="GD240" t="s">
        <v>423</v>
      </c>
      <c r="GE240">
        <v>3.13308</v>
      </c>
      <c r="GF240">
        <v>2.71148</v>
      </c>
      <c r="GG240">
        <v>0.0895336</v>
      </c>
      <c r="GH240">
        <v>0.0899426</v>
      </c>
      <c r="GI240">
        <v>0.103399</v>
      </c>
      <c r="GJ240">
        <v>0.103259</v>
      </c>
      <c r="GK240">
        <v>34316.8</v>
      </c>
      <c r="GL240">
        <v>36754.3</v>
      </c>
      <c r="GM240">
        <v>34099.4</v>
      </c>
      <c r="GN240">
        <v>36564.7</v>
      </c>
      <c r="GO240">
        <v>43164.6</v>
      </c>
      <c r="GP240">
        <v>47059.4</v>
      </c>
      <c r="GQ240">
        <v>53183.9</v>
      </c>
      <c r="GR240">
        <v>58430</v>
      </c>
      <c r="GS240">
        <v>1.96178</v>
      </c>
      <c r="GT240">
        <v>1.77702</v>
      </c>
      <c r="GU240">
        <v>0.100255</v>
      </c>
      <c r="GV240">
        <v>0</v>
      </c>
      <c r="GW240">
        <v>28.3657</v>
      </c>
      <c r="GX240">
        <v>999.9</v>
      </c>
      <c r="GY240">
        <v>56.355</v>
      </c>
      <c r="GZ240">
        <v>31.29</v>
      </c>
      <c r="HA240">
        <v>28.6025</v>
      </c>
      <c r="HB240">
        <v>54.7806</v>
      </c>
      <c r="HC240">
        <v>47.8486</v>
      </c>
      <c r="HD240">
        <v>1</v>
      </c>
      <c r="HE240">
        <v>0.0360391</v>
      </c>
      <c r="HF240">
        <v>-1.96746</v>
      </c>
      <c r="HG240">
        <v>20.1211</v>
      </c>
      <c r="HH240">
        <v>5.19752</v>
      </c>
      <c r="HI240">
        <v>12.0046</v>
      </c>
      <c r="HJ240">
        <v>4.9753</v>
      </c>
      <c r="HK240">
        <v>3.294</v>
      </c>
      <c r="HL240">
        <v>9999</v>
      </c>
      <c r="HM240">
        <v>9999</v>
      </c>
      <c r="HN240">
        <v>58.5</v>
      </c>
      <c r="HO240">
        <v>9999</v>
      </c>
      <c r="HP240">
        <v>1.86325</v>
      </c>
      <c r="HQ240">
        <v>1.86813</v>
      </c>
      <c r="HR240">
        <v>1.86786</v>
      </c>
      <c r="HS240">
        <v>1.86905</v>
      </c>
      <c r="HT240">
        <v>1.86983</v>
      </c>
      <c r="HU240">
        <v>1.86595</v>
      </c>
      <c r="HV240">
        <v>1.86695</v>
      </c>
      <c r="HW240">
        <v>1.86843</v>
      </c>
      <c r="HX240">
        <v>5</v>
      </c>
      <c r="HY240">
        <v>0</v>
      </c>
      <c r="HZ240">
        <v>0</v>
      </c>
      <c r="IA240">
        <v>0</v>
      </c>
      <c r="IB240" t="s">
        <v>424</v>
      </c>
      <c r="IC240" t="s">
        <v>425</v>
      </c>
      <c r="ID240" t="s">
        <v>426</v>
      </c>
      <c r="IE240" t="s">
        <v>426</v>
      </c>
      <c r="IF240" t="s">
        <v>426</v>
      </c>
      <c r="IG240" t="s">
        <v>426</v>
      </c>
      <c r="IH240">
        <v>0</v>
      </c>
      <c r="II240">
        <v>100</v>
      </c>
      <c r="IJ240">
        <v>100</v>
      </c>
      <c r="IK240">
        <v>1.992</v>
      </c>
      <c r="IL240">
        <v>0.3605</v>
      </c>
      <c r="IM240">
        <v>0.597718743632158</v>
      </c>
      <c r="IN240">
        <v>0.00361529761911597</v>
      </c>
      <c r="IO240">
        <v>-7.80012915215668e-07</v>
      </c>
      <c r="IP240">
        <v>2.42927914842525e-10</v>
      </c>
      <c r="IQ240">
        <v>-0.106260553314027</v>
      </c>
      <c r="IR240">
        <v>-0.0164637104937544</v>
      </c>
      <c r="IS240">
        <v>0.00201699861531707</v>
      </c>
      <c r="IT240">
        <v>-2.09568535815719e-05</v>
      </c>
      <c r="IU240">
        <v>6</v>
      </c>
      <c r="IV240">
        <v>2070</v>
      </c>
      <c r="IW240">
        <v>1</v>
      </c>
      <c r="IX240">
        <v>30</v>
      </c>
      <c r="IY240">
        <v>29321253.6</v>
      </c>
      <c r="IZ240">
        <v>29321253.6</v>
      </c>
      <c r="JA240">
        <v>0.993652</v>
      </c>
      <c r="JB240">
        <v>2.65015</v>
      </c>
      <c r="JC240">
        <v>1.54785</v>
      </c>
      <c r="JD240">
        <v>2.31079</v>
      </c>
      <c r="JE240">
        <v>1.64673</v>
      </c>
      <c r="JF240">
        <v>2.27051</v>
      </c>
      <c r="JG240">
        <v>34.3497</v>
      </c>
      <c r="JH240">
        <v>24.2101</v>
      </c>
      <c r="JI240">
        <v>18</v>
      </c>
      <c r="JJ240">
        <v>506.26</v>
      </c>
      <c r="JK240">
        <v>389.482</v>
      </c>
      <c r="JL240">
        <v>31.6725</v>
      </c>
      <c r="JM240">
        <v>27.8279</v>
      </c>
      <c r="JN240">
        <v>30</v>
      </c>
      <c r="JO240">
        <v>27.8315</v>
      </c>
      <c r="JP240">
        <v>27.7868</v>
      </c>
      <c r="JQ240">
        <v>19.9051</v>
      </c>
      <c r="JR240">
        <v>20.1826</v>
      </c>
      <c r="JS240">
        <v>20.0117</v>
      </c>
      <c r="JT240">
        <v>31.6764</v>
      </c>
      <c r="JU240">
        <v>420</v>
      </c>
      <c r="JV240">
        <v>23.8862</v>
      </c>
      <c r="JW240">
        <v>96.685</v>
      </c>
      <c r="JX240">
        <v>94.6747</v>
      </c>
    </row>
    <row r="241" spans="1:284">
      <c r="A241">
        <v>225</v>
      </c>
      <c r="B241">
        <v>1759275218</v>
      </c>
      <c r="C241">
        <v>3680</v>
      </c>
      <c r="D241" t="s">
        <v>882</v>
      </c>
      <c r="E241" t="s">
        <v>883</v>
      </c>
      <c r="F241">
        <v>5</v>
      </c>
      <c r="G241" t="s">
        <v>853</v>
      </c>
      <c r="H241" t="s">
        <v>419</v>
      </c>
      <c r="I241">
        <v>1759275215</v>
      </c>
      <c r="J241">
        <f>(K241)/1000</f>
        <v>0</v>
      </c>
      <c r="K241">
        <f>1000*DK241*AI241*(DG241-DH241)/(100*CZ241*(1000-AI241*DG241))</f>
        <v>0</v>
      </c>
      <c r="L241">
        <f>DK241*AI241*(DF241-DE241*(1000-AI241*DH241)/(1000-AI241*DG241))/(100*CZ241)</f>
        <v>0</v>
      </c>
      <c r="M241">
        <f>DE241 - IF(AI241&gt;1, L241*CZ241*100.0/(AK241), 0)</f>
        <v>0</v>
      </c>
      <c r="N241">
        <f>((T241-J241/2)*M241-L241)/(T241+J241/2)</f>
        <v>0</v>
      </c>
      <c r="O241">
        <f>N241*(DL241+DM241)/1000.0</f>
        <v>0</v>
      </c>
      <c r="P241">
        <f>(DE241 - IF(AI241&gt;1, L241*CZ241*100.0/(AK241), 0))*(DL241+DM241)/1000.0</f>
        <v>0</v>
      </c>
      <c r="Q241">
        <f>2.0/((1/S241-1/R241)+SIGN(S241)*SQRT((1/S241-1/R241)*(1/S241-1/R241) + 4*DA241/((DA241+1)*(DA241+1))*(2*1/S241*1/R241-1/R241*1/R241)))</f>
        <v>0</v>
      </c>
      <c r="R241">
        <f>IF(LEFT(DB241,1)&lt;&gt;"0",IF(LEFT(DB241,1)="1",3.0,DC241),$D$5+$E$5*(DS241*DL241/($K$5*1000))+$F$5*(DS241*DL241/($K$5*1000))*MAX(MIN(CZ241,$J$5),$I$5)*MAX(MIN(CZ241,$J$5),$I$5)+$G$5*MAX(MIN(CZ241,$J$5),$I$5)*(DS241*DL241/($K$5*1000))+$H$5*(DS241*DL241/($K$5*1000))*(DS241*DL241/($K$5*1000)))</f>
        <v>0</v>
      </c>
      <c r="S241">
        <f>J241*(1000-(1000*0.61365*exp(17.502*W241/(240.97+W241))/(DL241+DM241)+DG241)/2)/(1000*0.61365*exp(17.502*W241/(240.97+W241))/(DL241+DM241)-DG241)</f>
        <v>0</v>
      </c>
      <c r="T241">
        <f>1/((DA241+1)/(Q241/1.6)+1/(R241/1.37)) + DA241/((DA241+1)/(Q241/1.6) + DA241/(R241/1.37))</f>
        <v>0</v>
      </c>
      <c r="U241">
        <f>(CV241*CY241)</f>
        <v>0</v>
      </c>
      <c r="V241">
        <f>(DN241+(U241+2*0.95*5.67E-8*(((DN241+$B$7)+273)^4-(DN241+273)^4)-44100*J241)/(1.84*29.3*R241+8*0.95*5.67E-8*(DN241+273)^3))</f>
        <v>0</v>
      </c>
      <c r="W241">
        <f>($C$7*DO241+$D$7*DP241+$E$7*V241)</f>
        <v>0</v>
      </c>
      <c r="X241">
        <f>0.61365*exp(17.502*W241/(240.97+W241))</f>
        <v>0</v>
      </c>
      <c r="Y241">
        <f>(Z241/AA241*100)</f>
        <v>0</v>
      </c>
      <c r="Z241">
        <f>DG241*(DL241+DM241)/1000</f>
        <v>0</v>
      </c>
      <c r="AA241">
        <f>0.61365*exp(17.502*DN241/(240.97+DN241))</f>
        <v>0</v>
      </c>
      <c r="AB241">
        <f>(X241-DG241*(DL241+DM241)/1000)</f>
        <v>0</v>
      </c>
      <c r="AC241">
        <f>(-J241*44100)</f>
        <v>0</v>
      </c>
      <c r="AD241">
        <f>2*29.3*R241*0.92*(DN241-W241)</f>
        <v>0</v>
      </c>
      <c r="AE241">
        <f>2*0.95*5.67E-8*(((DN241+$B$7)+273)^4-(W241+273)^4)</f>
        <v>0</v>
      </c>
      <c r="AF241">
        <f>U241+AE241+AC241+AD241</f>
        <v>0</v>
      </c>
      <c r="AG241">
        <v>0</v>
      </c>
      <c r="AH241">
        <v>0</v>
      </c>
      <c r="AI241">
        <f>IF(AG241*$H$13&gt;=AK241,1.0,(AK241/(AK241-AG241*$H$13)))</f>
        <v>0</v>
      </c>
      <c r="AJ241">
        <f>(AI241-1)*100</f>
        <v>0</v>
      </c>
      <c r="AK241">
        <f>MAX(0,($B$13+$C$13*DS241)/(1+$D$13*DS241)*DL241/(DN241+273)*$E$13)</f>
        <v>0</v>
      </c>
      <c r="AL241" t="s">
        <v>420</v>
      </c>
      <c r="AM241" t="s">
        <v>420</v>
      </c>
      <c r="AN241">
        <v>0</v>
      </c>
      <c r="AO241">
        <v>0</v>
      </c>
      <c r="AP241">
        <f>1-AN241/AO241</f>
        <v>0</v>
      </c>
      <c r="AQ241">
        <v>0</v>
      </c>
      <c r="AR241" t="s">
        <v>420</v>
      </c>
      <c r="AS241" t="s">
        <v>420</v>
      </c>
      <c r="AT241">
        <v>0</v>
      </c>
      <c r="AU241">
        <v>0</v>
      </c>
      <c r="AV241">
        <f>1-AT241/AU241</f>
        <v>0</v>
      </c>
      <c r="AW241">
        <v>0.5</v>
      </c>
      <c r="AX241">
        <f>CW241</f>
        <v>0</v>
      </c>
      <c r="AY241">
        <f>L241</f>
        <v>0</v>
      </c>
      <c r="AZ241">
        <f>AV241*AW241*AX241</f>
        <v>0</v>
      </c>
      <c r="BA241">
        <f>(AY241-AQ241)/AX241</f>
        <v>0</v>
      </c>
      <c r="BB241">
        <f>(AO241-AU241)/AU241</f>
        <v>0</v>
      </c>
      <c r="BC241">
        <f>AN241/(AP241+AN241/AU241)</f>
        <v>0</v>
      </c>
      <c r="BD241" t="s">
        <v>420</v>
      </c>
      <c r="BE241">
        <v>0</v>
      </c>
      <c r="BF241">
        <f>IF(BE241&lt;&gt;0, BE241, BC241)</f>
        <v>0</v>
      </c>
      <c r="BG241">
        <f>1-BF241/AU241</f>
        <v>0</v>
      </c>
      <c r="BH241">
        <f>(AU241-AT241)/(AU241-BF241)</f>
        <v>0</v>
      </c>
      <c r="BI241">
        <f>(AO241-AU241)/(AO241-BF241)</f>
        <v>0</v>
      </c>
      <c r="BJ241">
        <f>(AU241-AT241)/(AU241-AN241)</f>
        <v>0</v>
      </c>
      <c r="BK241">
        <f>(AO241-AU241)/(AO241-AN241)</f>
        <v>0</v>
      </c>
      <c r="BL241">
        <f>(BH241*BF241/AT241)</f>
        <v>0</v>
      </c>
      <c r="BM241">
        <f>(1-BL241)</f>
        <v>0</v>
      </c>
      <c r="CV241">
        <f>$B$11*DT241+$C$11*DU241+$F$11*EF241*(1-EI241)</f>
        <v>0</v>
      </c>
      <c r="CW241">
        <f>CV241*CX241</f>
        <v>0</v>
      </c>
      <c r="CX241">
        <f>($B$11*$D$9+$C$11*$D$9+$F$11*((ES241+EK241)/MAX(ES241+EK241+ET241, 0.1)*$I$9+ET241/MAX(ES241+EK241+ET241, 0.1)*$J$9))/($B$11+$C$11+$F$11)</f>
        <v>0</v>
      </c>
      <c r="CY241">
        <f>($B$11*$K$9+$C$11*$K$9+$F$11*((ES241+EK241)/MAX(ES241+EK241+ET241, 0.1)*$P$9+ET241/MAX(ES241+EK241+ET241, 0.1)*$Q$9))/($B$11+$C$11+$F$11)</f>
        <v>0</v>
      </c>
      <c r="CZ241">
        <v>3.46</v>
      </c>
      <c r="DA241">
        <v>0.5</v>
      </c>
      <c r="DB241" t="s">
        <v>421</v>
      </c>
      <c r="DC241">
        <v>2</v>
      </c>
      <c r="DD241">
        <v>1759275215</v>
      </c>
      <c r="DE241">
        <v>420.299333333333</v>
      </c>
      <c r="DF241">
        <v>419.969666666667</v>
      </c>
      <c r="DG241">
        <v>24.1284</v>
      </c>
      <c r="DH241">
        <v>23.8594666666667</v>
      </c>
      <c r="DI241">
        <v>418.307666666667</v>
      </c>
      <c r="DJ241">
        <v>23.7679</v>
      </c>
      <c r="DK241">
        <v>499.978</v>
      </c>
      <c r="DL241">
        <v>90.3722666666667</v>
      </c>
      <c r="DM241">
        <v>0.0334177</v>
      </c>
      <c r="DN241">
        <v>30.4300333333333</v>
      </c>
      <c r="DO241">
        <v>29.9956333333333</v>
      </c>
      <c r="DP241">
        <v>999.9</v>
      </c>
      <c r="DQ241">
        <v>0</v>
      </c>
      <c r="DR241">
        <v>0</v>
      </c>
      <c r="DS241">
        <v>10006.6666666667</v>
      </c>
      <c r="DT241">
        <v>0</v>
      </c>
      <c r="DU241">
        <v>0.386148</v>
      </c>
      <c r="DV241">
        <v>0.329610333333333</v>
      </c>
      <c r="DW241">
        <v>430.690666666667</v>
      </c>
      <c r="DX241">
        <v>430.234666666667</v>
      </c>
      <c r="DY241">
        <v>0.268941</v>
      </c>
      <c r="DZ241">
        <v>419.969666666667</v>
      </c>
      <c r="EA241">
        <v>23.8594666666667</v>
      </c>
      <c r="EB241">
        <v>2.18053666666667</v>
      </c>
      <c r="EC241">
        <v>2.15623333333333</v>
      </c>
      <c r="ED241">
        <v>18.82</v>
      </c>
      <c r="EE241">
        <v>18.6407666666667</v>
      </c>
      <c r="EF241">
        <v>0.00500059</v>
      </c>
      <c r="EG241">
        <v>0</v>
      </c>
      <c r="EH241">
        <v>0</v>
      </c>
      <c r="EI241">
        <v>0</v>
      </c>
      <c r="EJ241">
        <v>489.233333333333</v>
      </c>
      <c r="EK241">
        <v>0.00500059</v>
      </c>
      <c r="EL241">
        <v>-16.4333333333333</v>
      </c>
      <c r="EM241">
        <v>-2.23333333333333</v>
      </c>
      <c r="EN241">
        <v>35.4163333333333</v>
      </c>
      <c r="EO241">
        <v>38.25</v>
      </c>
      <c r="EP241">
        <v>36.625</v>
      </c>
      <c r="EQ241">
        <v>38.187</v>
      </c>
      <c r="ER241">
        <v>37.625</v>
      </c>
      <c r="ES241">
        <v>0</v>
      </c>
      <c r="ET241">
        <v>0</v>
      </c>
      <c r="EU241">
        <v>0</v>
      </c>
      <c r="EV241">
        <v>1759275202.1</v>
      </c>
      <c r="EW241">
        <v>0</v>
      </c>
      <c r="EX241">
        <v>488.1</v>
      </c>
      <c r="EY241">
        <v>-0.464956911201869</v>
      </c>
      <c r="EZ241">
        <v>11.0393159951188</v>
      </c>
      <c r="FA241">
        <v>-13.2192307692308</v>
      </c>
      <c r="FB241">
        <v>15</v>
      </c>
      <c r="FC241">
        <v>0</v>
      </c>
      <c r="FD241" t="s">
        <v>422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0.31455385</v>
      </c>
      <c r="FQ241">
        <v>-0.0468690676691729</v>
      </c>
      <c r="FR241">
        <v>0.0373148864078065</v>
      </c>
      <c r="FS241">
        <v>1</v>
      </c>
      <c r="FT241">
        <v>488.223529411765</v>
      </c>
      <c r="FU241">
        <v>9.13980150853493</v>
      </c>
      <c r="FV241">
        <v>5.78990291615902</v>
      </c>
      <c r="FW241">
        <v>-1</v>
      </c>
      <c r="FX241">
        <v>0.2675579</v>
      </c>
      <c r="FY241">
        <v>0.00904790977443626</v>
      </c>
      <c r="FZ241">
        <v>0.00113209358712078</v>
      </c>
      <c r="GA241">
        <v>1</v>
      </c>
      <c r="GB241">
        <v>2</v>
      </c>
      <c r="GC241">
        <v>2</v>
      </c>
      <c r="GD241" t="s">
        <v>423</v>
      </c>
      <c r="GE241">
        <v>3.13306</v>
      </c>
      <c r="GF241">
        <v>2.71157</v>
      </c>
      <c r="GG241">
        <v>0.0895336</v>
      </c>
      <c r="GH241">
        <v>0.0899439</v>
      </c>
      <c r="GI241">
        <v>0.1034</v>
      </c>
      <c r="GJ241">
        <v>0.103259</v>
      </c>
      <c r="GK241">
        <v>34316.6</v>
      </c>
      <c r="GL241">
        <v>36754.2</v>
      </c>
      <c r="GM241">
        <v>34099.2</v>
      </c>
      <c r="GN241">
        <v>36564.7</v>
      </c>
      <c r="GO241">
        <v>43164.3</v>
      </c>
      <c r="GP241">
        <v>47059.4</v>
      </c>
      <c r="GQ241">
        <v>53183.5</v>
      </c>
      <c r="GR241">
        <v>58429.9</v>
      </c>
      <c r="GS241">
        <v>1.96207</v>
      </c>
      <c r="GT241">
        <v>1.77678</v>
      </c>
      <c r="GU241">
        <v>0.100784</v>
      </c>
      <c r="GV241">
        <v>0</v>
      </c>
      <c r="GW241">
        <v>28.3664</v>
      </c>
      <c r="GX241">
        <v>999.9</v>
      </c>
      <c r="GY241">
        <v>56.355</v>
      </c>
      <c r="GZ241">
        <v>31.29</v>
      </c>
      <c r="HA241">
        <v>28.5986</v>
      </c>
      <c r="HB241">
        <v>54.5206</v>
      </c>
      <c r="HC241">
        <v>47.8526</v>
      </c>
      <c r="HD241">
        <v>1</v>
      </c>
      <c r="HE241">
        <v>0.036062</v>
      </c>
      <c r="HF241">
        <v>-1.94259</v>
      </c>
      <c r="HG241">
        <v>20.1214</v>
      </c>
      <c r="HH241">
        <v>5.19782</v>
      </c>
      <c r="HI241">
        <v>12.0044</v>
      </c>
      <c r="HJ241">
        <v>4.9754</v>
      </c>
      <c r="HK241">
        <v>3.294</v>
      </c>
      <c r="HL241">
        <v>9999</v>
      </c>
      <c r="HM241">
        <v>9999</v>
      </c>
      <c r="HN241">
        <v>58.5</v>
      </c>
      <c r="HO241">
        <v>9999</v>
      </c>
      <c r="HP241">
        <v>1.86325</v>
      </c>
      <c r="HQ241">
        <v>1.86813</v>
      </c>
      <c r="HR241">
        <v>1.86786</v>
      </c>
      <c r="HS241">
        <v>1.86905</v>
      </c>
      <c r="HT241">
        <v>1.86983</v>
      </c>
      <c r="HU241">
        <v>1.86593</v>
      </c>
      <c r="HV241">
        <v>1.86695</v>
      </c>
      <c r="HW241">
        <v>1.86844</v>
      </c>
      <c r="HX241">
        <v>5</v>
      </c>
      <c r="HY241">
        <v>0</v>
      </c>
      <c r="HZ241">
        <v>0</v>
      </c>
      <c r="IA241">
        <v>0</v>
      </c>
      <c r="IB241" t="s">
        <v>424</v>
      </c>
      <c r="IC241" t="s">
        <v>425</v>
      </c>
      <c r="ID241" t="s">
        <v>426</v>
      </c>
      <c r="IE241" t="s">
        <v>426</v>
      </c>
      <c r="IF241" t="s">
        <v>426</v>
      </c>
      <c r="IG241" t="s">
        <v>426</v>
      </c>
      <c r="IH241">
        <v>0</v>
      </c>
      <c r="II241">
        <v>100</v>
      </c>
      <c r="IJ241">
        <v>100</v>
      </c>
      <c r="IK241">
        <v>1.991</v>
      </c>
      <c r="IL241">
        <v>0.3605</v>
      </c>
      <c r="IM241">
        <v>0.597718743632158</v>
      </c>
      <c r="IN241">
        <v>0.00361529761911597</v>
      </c>
      <c r="IO241">
        <v>-7.80012915215668e-07</v>
      </c>
      <c r="IP241">
        <v>2.42927914842525e-10</v>
      </c>
      <c r="IQ241">
        <v>-0.106260553314027</v>
      </c>
      <c r="IR241">
        <v>-0.0164637104937544</v>
      </c>
      <c r="IS241">
        <v>0.00201699861531707</v>
      </c>
      <c r="IT241">
        <v>-2.09568535815719e-05</v>
      </c>
      <c r="IU241">
        <v>6</v>
      </c>
      <c r="IV241">
        <v>2070</v>
      </c>
      <c r="IW241">
        <v>1</v>
      </c>
      <c r="IX241">
        <v>30</v>
      </c>
      <c r="IY241">
        <v>29321253.6</v>
      </c>
      <c r="IZ241">
        <v>29321253.6</v>
      </c>
      <c r="JA241">
        <v>0.993652</v>
      </c>
      <c r="JB241">
        <v>2.64038</v>
      </c>
      <c r="JC241">
        <v>1.54785</v>
      </c>
      <c r="JD241">
        <v>2.31079</v>
      </c>
      <c r="JE241">
        <v>1.64673</v>
      </c>
      <c r="JF241">
        <v>2.36694</v>
      </c>
      <c r="JG241">
        <v>34.3269</v>
      </c>
      <c r="JH241">
        <v>24.2188</v>
      </c>
      <c r="JI241">
        <v>18</v>
      </c>
      <c r="JJ241">
        <v>506.447</v>
      </c>
      <c r="JK241">
        <v>389.348</v>
      </c>
      <c r="JL241">
        <v>31.6793</v>
      </c>
      <c r="JM241">
        <v>27.8276</v>
      </c>
      <c r="JN241">
        <v>30</v>
      </c>
      <c r="JO241">
        <v>27.8303</v>
      </c>
      <c r="JP241">
        <v>27.7867</v>
      </c>
      <c r="JQ241">
        <v>19.9039</v>
      </c>
      <c r="JR241">
        <v>20.1826</v>
      </c>
      <c r="JS241">
        <v>20.0117</v>
      </c>
      <c r="JT241">
        <v>31.6797</v>
      </c>
      <c r="JU241">
        <v>420</v>
      </c>
      <c r="JV241">
        <v>23.8862</v>
      </c>
      <c r="JW241">
        <v>96.6843</v>
      </c>
      <c r="JX241">
        <v>94.6746</v>
      </c>
    </row>
    <row r="242" spans="1:284">
      <c r="A242">
        <v>226</v>
      </c>
      <c r="B242">
        <v>1759275220</v>
      </c>
      <c r="C242">
        <v>3682</v>
      </c>
      <c r="D242" t="s">
        <v>884</v>
      </c>
      <c r="E242" t="s">
        <v>885</v>
      </c>
      <c r="F242">
        <v>5</v>
      </c>
      <c r="G242" t="s">
        <v>853</v>
      </c>
      <c r="H242" t="s">
        <v>419</v>
      </c>
      <c r="I242">
        <v>1759275217</v>
      </c>
      <c r="J242">
        <f>(K242)/1000</f>
        <v>0</v>
      </c>
      <c r="K242">
        <f>1000*DK242*AI242*(DG242-DH242)/(100*CZ242*(1000-AI242*DG242))</f>
        <v>0</v>
      </c>
      <c r="L242">
        <f>DK242*AI242*(DF242-DE242*(1000-AI242*DH242)/(1000-AI242*DG242))/(100*CZ242)</f>
        <v>0</v>
      </c>
      <c r="M242">
        <f>DE242 - IF(AI242&gt;1, L242*CZ242*100.0/(AK242), 0)</f>
        <v>0</v>
      </c>
      <c r="N242">
        <f>((T242-J242/2)*M242-L242)/(T242+J242/2)</f>
        <v>0</v>
      </c>
      <c r="O242">
        <f>N242*(DL242+DM242)/1000.0</f>
        <v>0</v>
      </c>
      <c r="P242">
        <f>(DE242 - IF(AI242&gt;1, L242*CZ242*100.0/(AK242), 0))*(DL242+DM242)/1000.0</f>
        <v>0</v>
      </c>
      <c r="Q242">
        <f>2.0/((1/S242-1/R242)+SIGN(S242)*SQRT((1/S242-1/R242)*(1/S242-1/R242) + 4*DA242/((DA242+1)*(DA242+1))*(2*1/S242*1/R242-1/R242*1/R242)))</f>
        <v>0</v>
      </c>
      <c r="R242">
        <f>IF(LEFT(DB242,1)&lt;&gt;"0",IF(LEFT(DB242,1)="1",3.0,DC242),$D$5+$E$5*(DS242*DL242/($K$5*1000))+$F$5*(DS242*DL242/($K$5*1000))*MAX(MIN(CZ242,$J$5),$I$5)*MAX(MIN(CZ242,$J$5),$I$5)+$G$5*MAX(MIN(CZ242,$J$5),$I$5)*(DS242*DL242/($K$5*1000))+$H$5*(DS242*DL242/($K$5*1000))*(DS242*DL242/($K$5*1000)))</f>
        <v>0</v>
      </c>
      <c r="S242">
        <f>J242*(1000-(1000*0.61365*exp(17.502*W242/(240.97+W242))/(DL242+DM242)+DG242)/2)/(1000*0.61365*exp(17.502*W242/(240.97+W242))/(DL242+DM242)-DG242)</f>
        <v>0</v>
      </c>
      <c r="T242">
        <f>1/((DA242+1)/(Q242/1.6)+1/(R242/1.37)) + DA242/((DA242+1)/(Q242/1.6) + DA242/(R242/1.37))</f>
        <v>0</v>
      </c>
      <c r="U242">
        <f>(CV242*CY242)</f>
        <v>0</v>
      </c>
      <c r="V242">
        <f>(DN242+(U242+2*0.95*5.67E-8*(((DN242+$B$7)+273)^4-(DN242+273)^4)-44100*J242)/(1.84*29.3*R242+8*0.95*5.67E-8*(DN242+273)^3))</f>
        <v>0</v>
      </c>
      <c r="W242">
        <f>($C$7*DO242+$D$7*DP242+$E$7*V242)</f>
        <v>0</v>
      </c>
      <c r="X242">
        <f>0.61365*exp(17.502*W242/(240.97+W242))</f>
        <v>0</v>
      </c>
      <c r="Y242">
        <f>(Z242/AA242*100)</f>
        <v>0</v>
      </c>
      <c r="Z242">
        <f>DG242*(DL242+DM242)/1000</f>
        <v>0</v>
      </c>
      <c r="AA242">
        <f>0.61365*exp(17.502*DN242/(240.97+DN242))</f>
        <v>0</v>
      </c>
      <c r="AB242">
        <f>(X242-DG242*(DL242+DM242)/1000)</f>
        <v>0</v>
      </c>
      <c r="AC242">
        <f>(-J242*44100)</f>
        <v>0</v>
      </c>
      <c r="AD242">
        <f>2*29.3*R242*0.92*(DN242-W242)</f>
        <v>0</v>
      </c>
      <c r="AE242">
        <f>2*0.95*5.67E-8*(((DN242+$B$7)+273)^4-(W242+273)^4)</f>
        <v>0</v>
      </c>
      <c r="AF242">
        <f>U242+AE242+AC242+AD242</f>
        <v>0</v>
      </c>
      <c r="AG242">
        <v>0</v>
      </c>
      <c r="AH242">
        <v>0</v>
      </c>
      <c r="AI242">
        <f>IF(AG242*$H$13&gt;=AK242,1.0,(AK242/(AK242-AG242*$H$13)))</f>
        <v>0</v>
      </c>
      <c r="AJ242">
        <f>(AI242-1)*100</f>
        <v>0</v>
      </c>
      <c r="AK242">
        <f>MAX(0,($B$13+$C$13*DS242)/(1+$D$13*DS242)*DL242/(DN242+273)*$E$13)</f>
        <v>0</v>
      </c>
      <c r="AL242" t="s">
        <v>420</v>
      </c>
      <c r="AM242" t="s">
        <v>420</v>
      </c>
      <c r="AN242">
        <v>0</v>
      </c>
      <c r="AO242">
        <v>0</v>
      </c>
      <c r="AP242">
        <f>1-AN242/AO242</f>
        <v>0</v>
      </c>
      <c r="AQ242">
        <v>0</v>
      </c>
      <c r="AR242" t="s">
        <v>420</v>
      </c>
      <c r="AS242" t="s">
        <v>420</v>
      </c>
      <c r="AT242">
        <v>0</v>
      </c>
      <c r="AU242">
        <v>0</v>
      </c>
      <c r="AV242">
        <f>1-AT242/AU242</f>
        <v>0</v>
      </c>
      <c r="AW242">
        <v>0.5</v>
      </c>
      <c r="AX242">
        <f>CW242</f>
        <v>0</v>
      </c>
      <c r="AY242">
        <f>L242</f>
        <v>0</v>
      </c>
      <c r="AZ242">
        <f>AV242*AW242*AX242</f>
        <v>0</v>
      </c>
      <c r="BA242">
        <f>(AY242-AQ242)/AX242</f>
        <v>0</v>
      </c>
      <c r="BB242">
        <f>(AO242-AU242)/AU242</f>
        <v>0</v>
      </c>
      <c r="BC242">
        <f>AN242/(AP242+AN242/AU242)</f>
        <v>0</v>
      </c>
      <c r="BD242" t="s">
        <v>420</v>
      </c>
      <c r="BE242">
        <v>0</v>
      </c>
      <c r="BF242">
        <f>IF(BE242&lt;&gt;0, BE242, BC242)</f>
        <v>0</v>
      </c>
      <c r="BG242">
        <f>1-BF242/AU242</f>
        <v>0</v>
      </c>
      <c r="BH242">
        <f>(AU242-AT242)/(AU242-BF242)</f>
        <v>0</v>
      </c>
      <c r="BI242">
        <f>(AO242-AU242)/(AO242-BF242)</f>
        <v>0</v>
      </c>
      <c r="BJ242">
        <f>(AU242-AT242)/(AU242-AN242)</f>
        <v>0</v>
      </c>
      <c r="BK242">
        <f>(AO242-AU242)/(AO242-AN242)</f>
        <v>0</v>
      </c>
      <c r="BL242">
        <f>(BH242*BF242/AT242)</f>
        <v>0</v>
      </c>
      <c r="BM242">
        <f>(1-BL242)</f>
        <v>0</v>
      </c>
      <c r="CV242">
        <f>$B$11*DT242+$C$11*DU242+$F$11*EF242*(1-EI242)</f>
        <v>0</v>
      </c>
      <c r="CW242">
        <f>CV242*CX242</f>
        <v>0</v>
      </c>
      <c r="CX242">
        <f>($B$11*$D$9+$C$11*$D$9+$F$11*((ES242+EK242)/MAX(ES242+EK242+ET242, 0.1)*$I$9+ET242/MAX(ES242+EK242+ET242, 0.1)*$J$9))/($B$11+$C$11+$F$11)</f>
        <v>0</v>
      </c>
      <c r="CY242">
        <f>($B$11*$K$9+$C$11*$K$9+$F$11*((ES242+EK242)/MAX(ES242+EK242+ET242, 0.1)*$P$9+ET242/MAX(ES242+EK242+ET242, 0.1)*$Q$9))/($B$11+$C$11+$F$11)</f>
        <v>0</v>
      </c>
      <c r="CZ242">
        <v>3.46</v>
      </c>
      <c r="DA242">
        <v>0.5</v>
      </c>
      <c r="DB242" t="s">
        <v>421</v>
      </c>
      <c r="DC242">
        <v>2</v>
      </c>
      <c r="DD242">
        <v>1759275217</v>
      </c>
      <c r="DE242">
        <v>420.305</v>
      </c>
      <c r="DF242">
        <v>419.976333333333</v>
      </c>
      <c r="DG242">
        <v>24.1280666666667</v>
      </c>
      <c r="DH242">
        <v>23.8594333333333</v>
      </c>
      <c r="DI242">
        <v>418.313666666667</v>
      </c>
      <c r="DJ242">
        <v>23.7676</v>
      </c>
      <c r="DK242">
        <v>500.023333333333</v>
      </c>
      <c r="DL242">
        <v>90.3724666666667</v>
      </c>
      <c r="DM242">
        <v>0.0333677</v>
      </c>
      <c r="DN242">
        <v>30.4315</v>
      </c>
      <c r="DO242">
        <v>30.0024666666667</v>
      </c>
      <c r="DP242">
        <v>999.9</v>
      </c>
      <c r="DQ242">
        <v>0</v>
      </c>
      <c r="DR242">
        <v>0</v>
      </c>
      <c r="DS242">
        <v>10011.6666666667</v>
      </c>
      <c r="DT242">
        <v>0</v>
      </c>
      <c r="DU242">
        <v>0.386148</v>
      </c>
      <c r="DV242">
        <v>0.328644</v>
      </c>
      <c r="DW242">
        <v>430.696666666667</v>
      </c>
      <c r="DX242">
        <v>430.241666666667</v>
      </c>
      <c r="DY242">
        <v>0.268655333333333</v>
      </c>
      <c r="DZ242">
        <v>419.976333333333</v>
      </c>
      <c r="EA242">
        <v>23.8594333333333</v>
      </c>
      <c r="EB242">
        <v>2.18051333333333</v>
      </c>
      <c r="EC242">
        <v>2.15623666666667</v>
      </c>
      <c r="ED242">
        <v>18.8198333333333</v>
      </c>
      <c r="EE242">
        <v>18.6407666666667</v>
      </c>
      <c r="EF242">
        <v>0.00500059</v>
      </c>
      <c r="EG242">
        <v>0</v>
      </c>
      <c r="EH242">
        <v>0</v>
      </c>
      <c r="EI242">
        <v>0</v>
      </c>
      <c r="EJ242">
        <v>490.766666666667</v>
      </c>
      <c r="EK242">
        <v>0.00500059</v>
      </c>
      <c r="EL242">
        <v>-16.9</v>
      </c>
      <c r="EM242">
        <v>-1.9</v>
      </c>
      <c r="EN242">
        <v>35.3956666666667</v>
      </c>
      <c r="EO242">
        <v>38.25</v>
      </c>
      <c r="EP242">
        <v>36.604</v>
      </c>
      <c r="EQ242">
        <v>38.187</v>
      </c>
      <c r="ER242">
        <v>37.604</v>
      </c>
      <c r="ES242">
        <v>0</v>
      </c>
      <c r="ET242">
        <v>0</v>
      </c>
      <c r="EU242">
        <v>0</v>
      </c>
      <c r="EV242">
        <v>1759275203.9</v>
      </c>
      <c r="EW242">
        <v>0</v>
      </c>
      <c r="EX242">
        <v>488.328</v>
      </c>
      <c r="EY242">
        <v>-8.46923046579891</v>
      </c>
      <c r="EZ242">
        <v>3.31538451232854</v>
      </c>
      <c r="FA242">
        <v>-13.16</v>
      </c>
      <c r="FB242">
        <v>15</v>
      </c>
      <c r="FC242">
        <v>0</v>
      </c>
      <c r="FD242" t="s">
        <v>422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0.3177353</v>
      </c>
      <c r="FQ242">
        <v>-0.00335738345864607</v>
      </c>
      <c r="FR242">
        <v>0.0383747308291537</v>
      </c>
      <c r="FS242">
        <v>1</v>
      </c>
      <c r="FT242">
        <v>488.4</v>
      </c>
      <c r="FU242">
        <v>-3.78915186860074</v>
      </c>
      <c r="FV242">
        <v>6.26807973221558</v>
      </c>
      <c r="FW242">
        <v>-1</v>
      </c>
      <c r="FX242">
        <v>0.26788175</v>
      </c>
      <c r="FY242">
        <v>0.00650675187969925</v>
      </c>
      <c r="FZ242">
        <v>0.000912387082054539</v>
      </c>
      <c r="GA242">
        <v>1</v>
      </c>
      <c r="GB242">
        <v>2</v>
      </c>
      <c r="GC242">
        <v>2</v>
      </c>
      <c r="GD242" t="s">
        <v>423</v>
      </c>
      <c r="GE242">
        <v>3.13308</v>
      </c>
      <c r="GF242">
        <v>2.71141</v>
      </c>
      <c r="GG242">
        <v>0.0895334</v>
      </c>
      <c r="GH242">
        <v>0.0899535</v>
      </c>
      <c r="GI242">
        <v>0.103397</v>
      </c>
      <c r="GJ242">
        <v>0.103259</v>
      </c>
      <c r="GK242">
        <v>34316.6</v>
      </c>
      <c r="GL242">
        <v>36753.9</v>
      </c>
      <c r="GM242">
        <v>34099.1</v>
      </c>
      <c r="GN242">
        <v>36564.7</v>
      </c>
      <c r="GO242">
        <v>43164.2</v>
      </c>
      <c r="GP242">
        <v>47059.2</v>
      </c>
      <c r="GQ242">
        <v>53183.3</v>
      </c>
      <c r="GR242">
        <v>58429.8</v>
      </c>
      <c r="GS242">
        <v>1.96207</v>
      </c>
      <c r="GT242">
        <v>1.77673</v>
      </c>
      <c r="GU242">
        <v>0.100531</v>
      </c>
      <c r="GV242">
        <v>0</v>
      </c>
      <c r="GW242">
        <v>28.3676</v>
      </c>
      <c r="GX242">
        <v>999.9</v>
      </c>
      <c r="GY242">
        <v>56.355</v>
      </c>
      <c r="GZ242">
        <v>31.27</v>
      </c>
      <c r="HA242">
        <v>28.5699</v>
      </c>
      <c r="HB242">
        <v>54.6806</v>
      </c>
      <c r="HC242">
        <v>47.8686</v>
      </c>
      <c r="HD242">
        <v>1</v>
      </c>
      <c r="HE242">
        <v>0.0360112</v>
      </c>
      <c r="HF242">
        <v>-1.92816</v>
      </c>
      <c r="HG242">
        <v>20.1217</v>
      </c>
      <c r="HH242">
        <v>5.19812</v>
      </c>
      <c r="HI242">
        <v>12.0043</v>
      </c>
      <c r="HJ242">
        <v>4.97535</v>
      </c>
      <c r="HK242">
        <v>3.29398</v>
      </c>
      <c r="HL242">
        <v>9999</v>
      </c>
      <c r="HM242">
        <v>9999</v>
      </c>
      <c r="HN242">
        <v>58.5</v>
      </c>
      <c r="HO242">
        <v>9999</v>
      </c>
      <c r="HP242">
        <v>1.86325</v>
      </c>
      <c r="HQ242">
        <v>1.86813</v>
      </c>
      <c r="HR242">
        <v>1.86785</v>
      </c>
      <c r="HS242">
        <v>1.86905</v>
      </c>
      <c r="HT242">
        <v>1.86983</v>
      </c>
      <c r="HU242">
        <v>1.86592</v>
      </c>
      <c r="HV242">
        <v>1.86698</v>
      </c>
      <c r="HW242">
        <v>1.86843</v>
      </c>
      <c r="HX242">
        <v>5</v>
      </c>
      <c r="HY242">
        <v>0</v>
      </c>
      <c r="HZ242">
        <v>0</v>
      </c>
      <c r="IA242">
        <v>0</v>
      </c>
      <c r="IB242" t="s">
        <v>424</v>
      </c>
      <c r="IC242" t="s">
        <v>425</v>
      </c>
      <c r="ID242" t="s">
        <v>426</v>
      </c>
      <c r="IE242" t="s">
        <v>426</v>
      </c>
      <c r="IF242" t="s">
        <v>426</v>
      </c>
      <c r="IG242" t="s">
        <v>426</v>
      </c>
      <c r="IH242">
        <v>0</v>
      </c>
      <c r="II242">
        <v>100</v>
      </c>
      <c r="IJ242">
        <v>100</v>
      </c>
      <c r="IK242">
        <v>1.992</v>
      </c>
      <c r="IL242">
        <v>0.3604</v>
      </c>
      <c r="IM242">
        <v>0.597718743632158</v>
      </c>
      <c r="IN242">
        <v>0.00361529761911597</v>
      </c>
      <c r="IO242">
        <v>-7.80012915215668e-07</v>
      </c>
      <c r="IP242">
        <v>2.42927914842525e-10</v>
      </c>
      <c r="IQ242">
        <v>-0.106260553314027</v>
      </c>
      <c r="IR242">
        <v>-0.0164637104937544</v>
      </c>
      <c r="IS242">
        <v>0.00201699861531707</v>
      </c>
      <c r="IT242">
        <v>-2.09568535815719e-05</v>
      </c>
      <c r="IU242">
        <v>6</v>
      </c>
      <c r="IV242">
        <v>2070</v>
      </c>
      <c r="IW242">
        <v>1</v>
      </c>
      <c r="IX242">
        <v>30</v>
      </c>
      <c r="IY242">
        <v>29321253.7</v>
      </c>
      <c r="IZ242">
        <v>29321253.7</v>
      </c>
      <c r="JA242">
        <v>0.993652</v>
      </c>
      <c r="JB242">
        <v>2.64648</v>
      </c>
      <c r="JC242">
        <v>1.54785</v>
      </c>
      <c r="JD242">
        <v>2.31079</v>
      </c>
      <c r="JE242">
        <v>1.64673</v>
      </c>
      <c r="JF242">
        <v>2.30347</v>
      </c>
      <c r="JG242">
        <v>34.3497</v>
      </c>
      <c r="JH242">
        <v>24.2101</v>
      </c>
      <c r="JI242">
        <v>18</v>
      </c>
      <c r="JJ242">
        <v>506.438</v>
      </c>
      <c r="JK242">
        <v>389.313</v>
      </c>
      <c r="JL242">
        <v>31.6829</v>
      </c>
      <c r="JM242">
        <v>27.8264</v>
      </c>
      <c r="JN242">
        <v>30</v>
      </c>
      <c r="JO242">
        <v>27.8294</v>
      </c>
      <c r="JP242">
        <v>27.7855</v>
      </c>
      <c r="JQ242">
        <v>19.9029</v>
      </c>
      <c r="JR242">
        <v>20.1826</v>
      </c>
      <c r="JS242">
        <v>20.0117</v>
      </c>
      <c r="JT242">
        <v>31.6797</v>
      </c>
      <c r="JU242">
        <v>420</v>
      </c>
      <c r="JV242">
        <v>23.8862</v>
      </c>
      <c r="JW242">
        <v>96.684</v>
      </c>
      <c r="JX242">
        <v>94.6746</v>
      </c>
    </row>
    <row r="243" spans="1:284">
      <c r="A243">
        <v>227</v>
      </c>
      <c r="B243">
        <v>1759275222</v>
      </c>
      <c r="C243">
        <v>3684</v>
      </c>
      <c r="D243" t="s">
        <v>886</v>
      </c>
      <c r="E243" t="s">
        <v>887</v>
      </c>
      <c r="F243">
        <v>5</v>
      </c>
      <c r="G243" t="s">
        <v>853</v>
      </c>
      <c r="H243" t="s">
        <v>419</v>
      </c>
      <c r="I243">
        <v>1759275219</v>
      </c>
      <c r="J243">
        <f>(K243)/1000</f>
        <v>0</v>
      </c>
      <c r="K243">
        <f>1000*DK243*AI243*(DG243-DH243)/(100*CZ243*(1000-AI243*DG243))</f>
        <v>0</v>
      </c>
      <c r="L243">
        <f>DK243*AI243*(DF243-DE243*(1000-AI243*DH243)/(1000-AI243*DG243))/(100*CZ243)</f>
        <v>0</v>
      </c>
      <c r="M243">
        <f>DE243 - IF(AI243&gt;1, L243*CZ243*100.0/(AK243), 0)</f>
        <v>0</v>
      </c>
      <c r="N243">
        <f>((T243-J243/2)*M243-L243)/(T243+J243/2)</f>
        <v>0</v>
      </c>
      <c r="O243">
        <f>N243*(DL243+DM243)/1000.0</f>
        <v>0</v>
      </c>
      <c r="P243">
        <f>(DE243 - IF(AI243&gt;1, L243*CZ243*100.0/(AK243), 0))*(DL243+DM243)/1000.0</f>
        <v>0</v>
      </c>
      <c r="Q243">
        <f>2.0/((1/S243-1/R243)+SIGN(S243)*SQRT((1/S243-1/R243)*(1/S243-1/R243) + 4*DA243/((DA243+1)*(DA243+1))*(2*1/S243*1/R243-1/R243*1/R243)))</f>
        <v>0</v>
      </c>
      <c r="R243">
        <f>IF(LEFT(DB243,1)&lt;&gt;"0",IF(LEFT(DB243,1)="1",3.0,DC243),$D$5+$E$5*(DS243*DL243/($K$5*1000))+$F$5*(DS243*DL243/($K$5*1000))*MAX(MIN(CZ243,$J$5),$I$5)*MAX(MIN(CZ243,$J$5),$I$5)+$G$5*MAX(MIN(CZ243,$J$5),$I$5)*(DS243*DL243/($K$5*1000))+$H$5*(DS243*DL243/($K$5*1000))*(DS243*DL243/($K$5*1000)))</f>
        <v>0</v>
      </c>
      <c r="S243">
        <f>J243*(1000-(1000*0.61365*exp(17.502*W243/(240.97+W243))/(DL243+DM243)+DG243)/2)/(1000*0.61365*exp(17.502*W243/(240.97+W243))/(DL243+DM243)-DG243)</f>
        <v>0</v>
      </c>
      <c r="T243">
        <f>1/((DA243+1)/(Q243/1.6)+1/(R243/1.37)) + DA243/((DA243+1)/(Q243/1.6) + DA243/(R243/1.37))</f>
        <v>0</v>
      </c>
      <c r="U243">
        <f>(CV243*CY243)</f>
        <v>0</v>
      </c>
      <c r="V243">
        <f>(DN243+(U243+2*0.95*5.67E-8*(((DN243+$B$7)+273)^4-(DN243+273)^4)-44100*J243)/(1.84*29.3*R243+8*0.95*5.67E-8*(DN243+273)^3))</f>
        <v>0</v>
      </c>
      <c r="W243">
        <f>($C$7*DO243+$D$7*DP243+$E$7*V243)</f>
        <v>0</v>
      </c>
      <c r="X243">
        <f>0.61365*exp(17.502*W243/(240.97+W243))</f>
        <v>0</v>
      </c>
      <c r="Y243">
        <f>(Z243/AA243*100)</f>
        <v>0</v>
      </c>
      <c r="Z243">
        <f>DG243*(DL243+DM243)/1000</f>
        <v>0</v>
      </c>
      <c r="AA243">
        <f>0.61365*exp(17.502*DN243/(240.97+DN243))</f>
        <v>0</v>
      </c>
      <c r="AB243">
        <f>(X243-DG243*(DL243+DM243)/1000)</f>
        <v>0</v>
      </c>
      <c r="AC243">
        <f>(-J243*44100)</f>
        <v>0</v>
      </c>
      <c r="AD243">
        <f>2*29.3*R243*0.92*(DN243-W243)</f>
        <v>0</v>
      </c>
      <c r="AE243">
        <f>2*0.95*5.67E-8*(((DN243+$B$7)+273)^4-(W243+273)^4)</f>
        <v>0</v>
      </c>
      <c r="AF243">
        <f>U243+AE243+AC243+AD243</f>
        <v>0</v>
      </c>
      <c r="AG243">
        <v>0</v>
      </c>
      <c r="AH243">
        <v>0</v>
      </c>
      <c r="AI243">
        <f>IF(AG243*$H$13&gt;=AK243,1.0,(AK243/(AK243-AG243*$H$13)))</f>
        <v>0</v>
      </c>
      <c r="AJ243">
        <f>(AI243-1)*100</f>
        <v>0</v>
      </c>
      <c r="AK243">
        <f>MAX(0,($B$13+$C$13*DS243)/(1+$D$13*DS243)*DL243/(DN243+273)*$E$13)</f>
        <v>0</v>
      </c>
      <c r="AL243" t="s">
        <v>420</v>
      </c>
      <c r="AM243" t="s">
        <v>420</v>
      </c>
      <c r="AN243">
        <v>0</v>
      </c>
      <c r="AO243">
        <v>0</v>
      </c>
      <c r="AP243">
        <f>1-AN243/AO243</f>
        <v>0</v>
      </c>
      <c r="AQ243">
        <v>0</v>
      </c>
      <c r="AR243" t="s">
        <v>420</v>
      </c>
      <c r="AS243" t="s">
        <v>420</v>
      </c>
      <c r="AT243">
        <v>0</v>
      </c>
      <c r="AU243">
        <v>0</v>
      </c>
      <c r="AV243">
        <f>1-AT243/AU243</f>
        <v>0</v>
      </c>
      <c r="AW243">
        <v>0.5</v>
      </c>
      <c r="AX243">
        <f>CW243</f>
        <v>0</v>
      </c>
      <c r="AY243">
        <f>L243</f>
        <v>0</v>
      </c>
      <c r="AZ243">
        <f>AV243*AW243*AX243</f>
        <v>0</v>
      </c>
      <c r="BA243">
        <f>(AY243-AQ243)/AX243</f>
        <v>0</v>
      </c>
      <c r="BB243">
        <f>(AO243-AU243)/AU243</f>
        <v>0</v>
      </c>
      <c r="BC243">
        <f>AN243/(AP243+AN243/AU243)</f>
        <v>0</v>
      </c>
      <c r="BD243" t="s">
        <v>420</v>
      </c>
      <c r="BE243">
        <v>0</v>
      </c>
      <c r="BF243">
        <f>IF(BE243&lt;&gt;0, BE243, BC243)</f>
        <v>0</v>
      </c>
      <c r="BG243">
        <f>1-BF243/AU243</f>
        <v>0</v>
      </c>
      <c r="BH243">
        <f>(AU243-AT243)/(AU243-BF243)</f>
        <v>0</v>
      </c>
      <c r="BI243">
        <f>(AO243-AU243)/(AO243-BF243)</f>
        <v>0</v>
      </c>
      <c r="BJ243">
        <f>(AU243-AT243)/(AU243-AN243)</f>
        <v>0</v>
      </c>
      <c r="BK243">
        <f>(AO243-AU243)/(AO243-AN243)</f>
        <v>0</v>
      </c>
      <c r="BL243">
        <f>(BH243*BF243/AT243)</f>
        <v>0</v>
      </c>
      <c r="BM243">
        <f>(1-BL243)</f>
        <v>0</v>
      </c>
      <c r="CV243">
        <f>$B$11*DT243+$C$11*DU243+$F$11*EF243*(1-EI243)</f>
        <v>0</v>
      </c>
      <c r="CW243">
        <f>CV243*CX243</f>
        <v>0</v>
      </c>
      <c r="CX243">
        <f>($B$11*$D$9+$C$11*$D$9+$F$11*((ES243+EK243)/MAX(ES243+EK243+ET243, 0.1)*$I$9+ET243/MAX(ES243+EK243+ET243, 0.1)*$J$9))/($B$11+$C$11+$F$11)</f>
        <v>0</v>
      </c>
      <c r="CY243">
        <f>($B$11*$K$9+$C$11*$K$9+$F$11*((ES243+EK243)/MAX(ES243+EK243+ET243, 0.1)*$P$9+ET243/MAX(ES243+EK243+ET243, 0.1)*$Q$9))/($B$11+$C$11+$F$11)</f>
        <v>0</v>
      </c>
      <c r="CZ243">
        <v>3.46</v>
      </c>
      <c r="DA243">
        <v>0.5</v>
      </c>
      <c r="DB243" t="s">
        <v>421</v>
      </c>
      <c r="DC243">
        <v>2</v>
      </c>
      <c r="DD243">
        <v>1759275219</v>
      </c>
      <c r="DE243">
        <v>420.306333333333</v>
      </c>
      <c r="DF243">
        <v>419.989333333333</v>
      </c>
      <c r="DG243">
        <v>24.1279333333333</v>
      </c>
      <c r="DH243">
        <v>23.8595333333333</v>
      </c>
      <c r="DI243">
        <v>418.315333333333</v>
      </c>
      <c r="DJ243">
        <v>23.7675</v>
      </c>
      <c r="DK243">
        <v>500.053</v>
      </c>
      <c r="DL243">
        <v>90.3723666666667</v>
      </c>
      <c r="DM243">
        <v>0.0332899333333333</v>
      </c>
      <c r="DN243">
        <v>30.4329333333333</v>
      </c>
      <c r="DO243">
        <v>30.0057666666667</v>
      </c>
      <c r="DP243">
        <v>999.9</v>
      </c>
      <c r="DQ243">
        <v>0</v>
      </c>
      <c r="DR243">
        <v>0</v>
      </c>
      <c r="DS243">
        <v>10018.1333333333</v>
      </c>
      <c r="DT243">
        <v>0</v>
      </c>
      <c r="DU243">
        <v>0.386148</v>
      </c>
      <c r="DV243">
        <v>0.317027</v>
      </c>
      <c r="DW243">
        <v>430.698333333333</v>
      </c>
      <c r="DX243">
        <v>430.255</v>
      </c>
      <c r="DY243">
        <v>0.268433666666667</v>
      </c>
      <c r="DZ243">
        <v>419.989333333333</v>
      </c>
      <c r="EA243">
        <v>23.8595333333333</v>
      </c>
      <c r="EB243">
        <v>2.1805</v>
      </c>
      <c r="EC243">
        <v>2.15624333333333</v>
      </c>
      <c r="ED243">
        <v>18.8197666666667</v>
      </c>
      <c r="EE243">
        <v>18.6408333333333</v>
      </c>
      <c r="EF243">
        <v>0.00500059</v>
      </c>
      <c r="EG243">
        <v>0</v>
      </c>
      <c r="EH243">
        <v>0</v>
      </c>
      <c r="EI243">
        <v>0</v>
      </c>
      <c r="EJ243">
        <v>485.533333333333</v>
      </c>
      <c r="EK243">
        <v>0.00500059</v>
      </c>
      <c r="EL243">
        <v>-10.4666666666667</v>
      </c>
      <c r="EM243">
        <v>-0.666666666666667</v>
      </c>
      <c r="EN243">
        <v>35.375</v>
      </c>
      <c r="EO243">
        <v>38.229</v>
      </c>
      <c r="EP243">
        <v>36.583</v>
      </c>
      <c r="EQ243">
        <v>38.1663333333333</v>
      </c>
      <c r="ER243">
        <v>37.583</v>
      </c>
      <c r="ES243">
        <v>0</v>
      </c>
      <c r="ET243">
        <v>0</v>
      </c>
      <c r="EU243">
        <v>0</v>
      </c>
      <c r="EV243">
        <v>1759275206.3</v>
      </c>
      <c r="EW243">
        <v>0</v>
      </c>
      <c r="EX243">
        <v>488.2</v>
      </c>
      <c r="EY243">
        <v>12.1153849305728</v>
      </c>
      <c r="EZ243">
        <v>-4.33076943718707</v>
      </c>
      <c r="FA243">
        <v>-12.576</v>
      </c>
      <c r="FB243">
        <v>15</v>
      </c>
      <c r="FC243">
        <v>0</v>
      </c>
      <c r="FD243" t="s">
        <v>422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0.3152405</v>
      </c>
      <c r="FQ243">
        <v>-0.0524810526315793</v>
      </c>
      <c r="FR243">
        <v>0.0386891708162633</v>
      </c>
      <c r="FS243">
        <v>1</v>
      </c>
      <c r="FT243">
        <v>488.329411764706</v>
      </c>
      <c r="FU243">
        <v>-3.92054990379218</v>
      </c>
      <c r="FV243">
        <v>6.17063870332079</v>
      </c>
      <c r="FW243">
        <v>-1</v>
      </c>
      <c r="FX243">
        <v>0.2680527</v>
      </c>
      <c r="FY243">
        <v>0.00460195488721767</v>
      </c>
      <c r="FZ243">
        <v>0.000828118777712468</v>
      </c>
      <c r="GA243">
        <v>1</v>
      </c>
      <c r="GB243">
        <v>2</v>
      </c>
      <c r="GC243">
        <v>2</v>
      </c>
      <c r="GD243" t="s">
        <v>423</v>
      </c>
      <c r="GE243">
        <v>3.13313</v>
      </c>
      <c r="GF243">
        <v>2.71126</v>
      </c>
      <c r="GG243">
        <v>0.0895307</v>
      </c>
      <c r="GH243">
        <v>0.089949</v>
      </c>
      <c r="GI243">
        <v>0.103398</v>
      </c>
      <c r="GJ243">
        <v>0.103259</v>
      </c>
      <c r="GK243">
        <v>34316.8</v>
      </c>
      <c r="GL243">
        <v>36754.1</v>
      </c>
      <c r="GM243">
        <v>34099.2</v>
      </c>
      <c r="GN243">
        <v>36564.8</v>
      </c>
      <c r="GO243">
        <v>43164.3</v>
      </c>
      <c r="GP243">
        <v>47059.5</v>
      </c>
      <c r="GQ243">
        <v>53183.5</v>
      </c>
      <c r="GR243">
        <v>58430.1</v>
      </c>
      <c r="GS243">
        <v>1.96187</v>
      </c>
      <c r="GT243">
        <v>1.77713</v>
      </c>
      <c r="GU243">
        <v>0.10027</v>
      </c>
      <c r="GV243">
        <v>0</v>
      </c>
      <c r="GW243">
        <v>28.3688</v>
      </c>
      <c r="GX243">
        <v>999.9</v>
      </c>
      <c r="GY243">
        <v>56.355</v>
      </c>
      <c r="GZ243">
        <v>31.29</v>
      </c>
      <c r="HA243">
        <v>28.6009</v>
      </c>
      <c r="HB243">
        <v>54.4206</v>
      </c>
      <c r="HC243">
        <v>47.8165</v>
      </c>
      <c r="HD243">
        <v>1</v>
      </c>
      <c r="HE243">
        <v>0.0359934</v>
      </c>
      <c r="HF243">
        <v>-1.91696</v>
      </c>
      <c r="HG243">
        <v>20.1216</v>
      </c>
      <c r="HH243">
        <v>5.19812</v>
      </c>
      <c r="HI243">
        <v>12.0041</v>
      </c>
      <c r="HJ243">
        <v>4.97535</v>
      </c>
      <c r="HK243">
        <v>3.29398</v>
      </c>
      <c r="HL243">
        <v>9999</v>
      </c>
      <c r="HM243">
        <v>9999</v>
      </c>
      <c r="HN243">
        <v>58.5</v>
      </c>
      <c r="HO243">
        <v>9999</v>
      </c>
      <c r="HP243">
        <v>1.86325</v>
      </c>
      <c r="HQ243">
        <v>1.86813</v>
      </c>
      <c r="HR243">
        <v>1.86786</v>
      </c>
      <c r="HS243">
        <v>1.86905</v>
      </c>
      <c r="HT243">
        <v>1.86983</v>
      </c>
      <c r="HU243">
        <v>1.86591</v>
      </c>
      <c r="HV243">
        <v>1.86699</v>
      </c>
      <c r="HW243">
        <v>1.8684</v>
      </c>
      <c r="HX243">
        <v>5</v>
      </c>
      <c r="HY243">
        <v>0</v>
      </c>
      <c r="HZ243">
        <v>0</v>
      </c>
      <c r="IA243">
        <v>0</v>
      </c>
      <c r="IB243" t="s">
        <v>424</v>
      </c>
      <c r="IC243" t="s">
        <v>425</v>
      </c>
      <c r="ID243" t="s">
        <v>426</v>
      </c>
      <c r="IE243" t="s">
        <v>426</v>
      </c>
      <c r="IF243" t="s">
        <v>426</v>
      </c>
      <c r="IG243" t="s">
        <v>426</v>
      </c>
      <c r="IH243">
        <v>0</v>
      </c>
      <c r="II243">
        <v>100</v>
      </c>
      <c r="IJ243">
        <v>100</v>
      </c>
      <c r="IK243">
        <v>1.991</v>
      </c>
      <c r="IL243">
        <v>0.3605</v>
      </c>
      <c r="IM243">
        <v>0.597718743632158</v>
      </c>
      <c r="IN243">
        <v>0.00361529761911597</v>
      </c>
      <c r="IO243">
        <v>-7.80012915215668e-07</v>
      </c>
      <c r="IP243">
        <v>2.42927914842525e-10</v>
      </c>
      <c r="IQ243">
        <v>-0.106260553314027</v>
      </c>
      <c r="IR243">
        <v>-0.0164637104937544</v>
      </c>
      <c r="IS243">
        <v>0.00201699861531707</v>
      </c>
      <c r="IT243">
        <v>-2.09568535815719e-05</v>
      </c>
      <c r="IU243">
        <v>6</v>
      </c>
      <c r="IV243">
        <v>2070</v>
      </c>
      <c r="IW243">
        <v>1</v>
      </c>
      <c r="IX243">
        <v>30</v>
      </c>
      <c r="IY243">
        <v>29321253.7</v>
      </c>
      <c r="IZ243">
        <v>29321253.7</v>
      </c>
      <c r="JA243">
        <v>0.993652</v>
      </c>
      <c r="JB243">
        <v>2.63794</v>
      </c>
      <c r="JC243">
        <v>1.54785</v>
      </c>
      <c r="JD243">
        <v>2.31079</v>
      </c>
      <c r="JE243">
        <v>1.64673</v>
      </c>
      <c r="JF243">
        <v>2.37793</v>
      </c>
      <c r="JG243">
        <v>34.3269</v>
      </c>
      <c r="JH243">
        <v>24.2188</v>
      </c>
      <c r="JI243">
        <v>18</v>
      </c>
      <c r="JJ243">
        <v>506.306</v>
      </c>
      <c r="JK243">
        <v>389.52</v>
      </c>
      <c r="JL243">
        <v>31.6846</v>
      </c>
      <c r="JM243">
        <v>27.8255</v>
      </c>
      <c r="JN243">
        <v>29.9999</v>
      </c>
      <c r="JO243">
        <v>27.8294</v>
      </c>
      <c r="JP243">
        <v>27.7845</v>
      </c>
      <c r="JQ243">
        <v>19.9042</v>
      </c>
      <c r="JR243">
        <v>20.1826</v>
      </c>
      <c r="JS243">
        <v>20.0117</v>
      </c>
      <c r="JT243">
        <v>31.4077</v>
      </c>
      <c r="JU243">
        <v>420</v>
      </c>
      <c r="JV243">
        <v>23.8862</v>
      </c>
      <c r="JW243">
        <v>96.6842</v>
      </c>
      <c r="JX243">
        <v>94.6748</v>
      </c>
    </row>
    <row r="244" spans="1:284">
      <c r="A244">
        <v>228</v>
      </c>
      <c r="B244">
        <v>1759275224</v>
      </c>
      <c r="C244">
        <v>3686</v>
      </c>
      <c r="D244" t="s">
        <v>888</v>
      </c>
      <c r="E244" t="s">
        <v>889</v>
      </c>
      <c r="F244">
        <v>5</v>
      </c>
      <c r="G244" t="s">
        <v>853</v>
      </c>
      <c r="H244" t="s">
        <v>419</v>
      </c>
      <c r="I244">
        <v>1759275221</v>
      </c>
      <c r="J244">
        <f>(K244)/1000</f>
        <v>0</v>
      </c>
      <c r="K244">
        <f>1000*DK244*AI244*(DG244-DH244)/(100*CZ244*(1000-AI244*DG244))</f>
        <v>0</v>
      </c>
      <c r="L244">
        <f>DK244*AI244*(DF244-DE244*(1000-AI244*DH244)/(1000-AI244*DG244))/(100*CZ244)</f>
        <v>0</v>
      </c>
      <c r="M244">
        <f>DE244 - IF(AI244&gt;1, L244*CZ244*100.0/(AK244), 0)</f>
        <v>0</v>
      </c>
      <c r="N244">
        <f>((T244-J244/2)*M244-L244)/(T244+J244/2)</f>
        <v>0</v>
      </c>
      <c r="O244">
        <f>N244*(DL244+DM244)/1000.0</f>
        <v>0</v>
      </c>
      <c r="P244">
        <f>(DE244 - IF(AI244&gt;1, L244*CZ244*100.0/(AK244), 0))*(DL244+DM244)/1000.0</f>
        <v>0</v>
      </c>
      <c r="Q244">
        <f>2.0/((1/S244-1/R244)+SIGN(S244)*SQRT((1/S244-1/R244)*(1/S244-1/R244) + 4*DA244/((DA244+1)*(DA244+1))*(2*1/S244*1/R244-1/R244*1/R244)))</f>
        <v>0</v>
      </c>
      <c r="R244">
        <f>IF(LEFT(DB244,1)&lt;&gt;"0",IF(LEFT(DB244,1)="1",3.0,DC244),$D$5+$E$5*(DS244*DL244/($K$5*1000))+$F$5*(DS244*DL244/($K$5*1000))*MAX(MIN(CZ244,$J$5),$I$5)*MAX(MIN(CZ244,$J$5),$I$5)+$G$5*MAX(MIN(CZ244,$J$5),$I$5)*(DS244*DL244/($K$5*1000))+$H$5*(DS244*DL244/($K$5*1000))*(DS244*DL244/($K$5*1000)))</f>
        <v>0</v>
      </c>
      <c r="S244">
        <f>J244*(1000-(1000*0.61365*exp(17.502*W244/(240.97+W244))/(DL244+DM244)+DG244)/2)/(1000*0.61365*exp(17.502*W244/(240.97+W244))/(DL244+DM244)-DG244)</f>
        <v>0</v>
      </c>
      <c r="T244">
        <f>1/((DA244+1)/(Q244/1.6)+1/(R244/1.37)) + DA244/((DA244+1)/(Q244/1.6) + DA244/(R244/1.37))</f>
        <v>0</v>
      </c>
      <c r="U244">
        <f>(CV244*CY244)</f>
        <v>0</v>
      </c>
      <c r="V244">
        <f>(DN244+(U244+2*0.95*5.67E-8*(((DN244+$B$7)+273)^4-(DN244+273)^4)-44100*J244)/(1.84*29.3*R244+8*0.95*5.67E-8*(DN244+273)^3))</f>
        <v>0</v>
      </c>
      <c r="W244">
        <f>($C$7*DO244+$D$7*DP244+$E$7*V244)</f>
        <v>0</v>
      </c>
      <c r="X244">
        <f>0.61365*exp(17.502*W244/(240.97+W244))</f>
        <v>0</v>
      </c>
      <c r="Y244">
        <f>(Z244/AA244*100)</f>
        <v>0</v>
      </c>
      <c r="Z244">
        <f>DG244*(DL244+DM244)/1000</f>
        <v>0</v>
      </c>
      <c r="AA244">
        <f>0.61365*exp(17.502*DN244/(240.97+DN244))</f>
        <v>0</v>
      </c>
      <c r="AB244">
        <f>(X244-DG244*(DL244+DM244)/1000)</f>
        <v>0</v>
      </c>
      <c r="AC244">
        <f>(-J244*44100)</f>
        <v>0</v>
      </c>
      <c r="AD244">
        <f>2*29.3*R244*0.92*(DN244-W244)</f>
        <v>0</v>
      </c>
      <c r="AE244">
        <f>2*0.95*5.67E-8*(((DN244+$B$7)+273)^4-(W244+273)^4)</f>
        <v>0</v>
      </c>
      <c r="AF244">
        <f>U244+AE244+AC244+AD244</f>
        <v>0</v>
      </c>
      <c r="AG244">
        <v>0</v>
      </c>
      <c r="AH244">
        <v>0</v>
      </c>
      <c r="AI244">
        <f>IF(AG244*$H$13&gt;=AK244,1.0,(AK244/(AK244-AG244*$H$13)))</f>
        <v>0</v>
      </c>
      <c r="AJ244">
        <f>(AI244-1)*100</f>
        <v>0</v>
      </c>
      <c r="AK244">
        <f>MAX(0,($B$13+$C$13*DS244)/(1+$D$13*DS244)*DL244/(DN244+273)*$E$13)</f>
        <v>0</v>
      </c>
      <c r="AL244" t="s">
        <v>420</v>
      </c>
      <c r="AM244" t="s">
        <v>420</v>
      </c>
      <c r="AN244">
        <v>0</v>
      </c>
      <c r="AO244">
        <v>0</v>
      </c>
      <c r="AP244">
        <f>1-AN244/AO244</f>
        <v>0</v>
      </c>
      <c r="AQ244">
        <v>0</v>
      </c>
      <c r="AR244" t="s">
        <v>420</v>
      </c>
      <c r="AS244" t="s">
        <v>420</v>
      </c>
      <c r="AT244">
        <v>0</v>
      </c>
      <c r="AU244">
        <v>0</v>
      </c>
      <c r="AV244">
        <f>1-AT244/AU244</f>
        <v>0</v>
      </c>
      <c r="AW244">
        <v>0.5</v>
      </c>
      <c r="AX244">
        <f>CW244</f>
        <v>0</v>
      </c>
      <c r="AY244">
        <f>L244</f>
        <v>0</v>
      </c>
      <c r="AZ244">
        <f>AV244*AW244*AX244</f>
        <v>0</v>
      </c>
      <c r="BA244">
        <f>(AY244-AQ244)/AX244</f>
        <v>0</v>
      </c>
      <c r="BB244">
        <f>(AO244-AU244)/AU244</f>
        <v>0</v>
      </c>
      <c r="BC244">
        <f>AN244/(AP244+AN244/AU244)</f>
        <v>0</v>
      </c>
      <c r="BD244" t="s">
        <v>420</v>
      </c>
      <c r="BE244">
        <v>0</v>
      </c>
      <c r="BF244">
        <f>IF(BE244&lt;&gt;0, BE244, BC244)</f>
        <v>0</v>
      </c>
      <c r="BG244">
        <f>1-BF244/AU244</f>
        <v>0</v>
      </c>
      <c r="BH244">
        <f>(AU244-AT244)/(AU244-BF244)</f>
        <v>0</v>
      </c>
      <c r="BI244">
        <f>(AO244-AU244)/(AO244-BF244)</f>
        <v>0</v>
      </c>
      <c r="BJ244">
        <f>(AU244-AT244)/(AU244-AN244)</f>
        <v>0</v>
      </c>
      <c r="BK244">
        <f>(AO244-AU244)/(AO244-AN244)</f>
        <v>0</v>
      </c>
      <c r="BL244">
        <f>(BH244*BF244/AT244)</f>
        <v>0</v>
      </c>
      <c r="BM244">
        <f>(1-BL244)</f>
        <v>0</v>
      </c>
      <c r="CV244">
        <f>$B$11*DT244+$C$11*DU244+$F$11*EF244*(1-EI244)</f>
        <v>0</v>
      </c>
      <c r="CW244">
        <f>CV244*CX244</f>
        <v>0</v>
      </c>
      <c r="CX244">
        <f>($B$11*$D$9+$C$11*$D$9+$F$11*((ES244+EK244)/MAX(ES244+EK244+ET244, 0.1)*$I$9+ET244/MAX(ES244+EK244+ET244, 0.1)*$J$9))/($B$11+$C$11+$F$11)</f>
        <v>0</v>
      </c>
      <c r="CY244">
        <f>($B$11*$K$9+$C$11*$K$9+$F$11*((ES244+EK244)/MAX(ES244+EK244+ET244, 0.1)*$P$9+ET244/MAX(ES244+EK244+ET244, 0.1)*$Q$9))/($B$11+$C$11+$F$11)</f>
        <v>0</v>
      </c>
      <c r="CZ244">
        <v>3.46</v>
      </c>
      <c r="DA244">
        <v>0.5</v>
      </c>
      <c r="DB244" t="s">
        <v>421</v>
      </c>
      <c r="DC244">
        <v>2</v>
      </c>
      <c r="DD244">
        <v>1759275221</v>
      </c>
      <c r="DE244">
        <v>420.303</v>
      </c>
      <c r="DF244">
        <v>419.999</v>
      </c>
      <c r="DG244">
        <v>24.1278666666667</v>
      </c>
      <c r="DH244">
        <v>23.8597333333333</v>
      </c>
      <c r="DI244">
        <v>418.312</v>
      </c>
      <c r="DJ244">
        <v>23.7674666666667</v>
      </c>
      <c r="DK244">
        <v>500.057</v>
      </c>
      <c r="DL244">
        <v>90.3722666666667</v>
      </c>
      <c r="DM244">
        <v>0.0332114666666667</v>
      </c>
      <c r="DN244">
        <v>30.4342333333333</v>
      </c>
      <c r="DO244">
        <v>30.0061</v>
      </c>
      <c r="DP244">
        <v>999.9</v>
      </c>
      <c r="DQ244">
        <v>0</v>
      </c>
      <c r="DR244">
        <v>0</v>
      </c>
      <c r="DS244">
        <v>10015.2066666667</v>
      </c>
      <c r="DT244">
        <v>0</v>
      </c>
      <c r="DU244">
        <v>0.386148</v>
      </c>
      <c r="DV244">
        <v>0.304128</v>
      </c>
      <c r="DW244">
        <v>430.695</v>
      </c>
      <c r="DX244">
        <v>430.265</v>
      </c>
      <c r="DY244">
        <v>0.268198666666667</v>
      </c>
      <c r="DZ244">
        <v>419.999</v>
      </c>
      <c r="EA244">
        <v>23.8597333333333</v>
      </c>
      <c r="EB244">
        <v>2.18049333333333</v>
      </c>
      <c r="EC244">
        <v>2.15625666666667</v>
      </c>
      <c r="ED244">
        <v>18.8197333333333</v>
      </c>
      <c r="EE244">
        <v>18.6409666666667</v>
      </c>
      <c r="EF244">
        <v>0.00500059</v>
      </c>
      <c r="EG244">
        <v>0</v>
      </c>
      <c r="EH244">
        <v>0</v>
      </c>
      <c r="EI244">
        <v>0</v>
      </c>
      <c r="EJ244">
        <v>486.233333333333</v>
      </c>
      <c r="EK244">
        <v>0.00500059</v>
      </c>
      <c r="EL244">
        <v>-5.5</v>
      </c>
      <c r="EM244">
        <v>0.333333333333333</v>
      </c>
      <c r="EN244">
        <v>35.375</v>
      </c>
      <c r="EO244">
        <v>38.208</v>
      </c>
      <c r="EP244">
        <v>36.562</v>
      </c>
      <c r="EQ244">
        <v>38.1456666666667</v>
      </c>
      <c r="ER244">
        <v>37.562</v>
      </c>
      <c r="ES244">
        <v>0</v>
      </c>
      <c r="ET244">
        <v>0</v>
      </c>
      <c r="EU244">
        <v>0</v>
      </c>
      <c r="EV244">
        <v>1759275208.1</v>
      </c>
      <c r="EW244">
        <v>0</v>
      </c>
      <c r="EX244">
        <v>488.580769230769</v>
      </c>
      <c r="EY244">
        <v>26.8888890109454</v>
      </c>
      <c r="EZ244">
        <v>1.19658126638776</v>
      </c>
      <c r="FA244">
        <v>-12.0769230769231</v>
      </c>
      <c r="FB244">
        <v>15</v>
      </c>
      <c r="FC244">
        <v>0</v>
      </c>
      <c r="FD244" t="s">
        <v>422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0.3064194</v>
      </c>
      <c r="FQ244">
        <v>0.0416865563909769</v>
      </c>
      <c r="FR244">
        <v>0.0320701020288368</v>
      </c>
      <c r="FS244">
        <v>1</v>
      </c>
      <c r="FT244">
        <v>488.491176470588</v>
      </c>
      <c r="FU244">
        <v>0.521008569184428</v>
      </c>
      <c r="FV244">
        <v>6.37672088178182</v>
      </c>
      <c r="FW244">
        <v>-1</v>
      </c>
      <c r="FX244">
        <v>0.2681517</v>
      </c>
      <c r="FY244">
        <v>0.00314003007518805</v>
      </c>
      <c r="FZ244">
        <v>0.000778788231806306</v>
      </c>
      <c r="GA244">
        <v>1</v>
      </c>
      <c r="GB244">
        <v>2</v>
      </c>
      <c r="GC244">
        <v>2</v>
      </c>
      <c r="GD244" t="s">
        <v>423</v>
      </c>
      <c r="GE244">
        <v>3.13307</v>
      </c>
      <c r="GF244">
        <v>2.71113</v>
      </c>
      <c r="GG244">
        <v>0.089533</v>
      </c>
      <c r="GH244">
        <v>0.0899429</v>
      </c>
      <c r="GI244">
        <v>0.103399</v>
      </c>
      <c r="GJ244">
        <v>0.10326</v>
      </c>
      <c r="GK244">
        <v>34316.8</v>
      </c>
      <c r="GL244">
        <v>36754.2</v>
      </c>
      <c r="GM244">
        <v>34099.4</v>
      </c>
      <c r="GN244">
        <v>36564.6</v>
      </c>
      <c r="GO244">
        <v>43164.4</v>
      </c>
      <c r="GP244">
        <v>47059.5</v>
      </c>
      <c r="GQ244">
        <v>53183.6</v>
      </c>
      <c r="GR244">
        <v>58430.1</v>
      </c>
      <c r="GS244">
        <v>1.9618</v>
      </c>
      <c r="GT244">
        <v>1.77737</v>
      </c>
      <c r="GU244">
        <v>0.100426</v>
      </c>
      <c r="GV244">
        <v>0</v>
      </c>
      <c r="GW244">
        <v>28.3701</v>
      </c>
      <c r="GX244">
        <v>999.9</v>
      </c>
      <c r="GY244">
        <v>56.355</v>
      </c>
      <c r="GZ244">
        <v>31.27</v>
      </c>
      <c r="HA244">
        <v>28.5709</v>
      </c>
      <c r="HB244">
        <v>54.7906</v>
      </c>
      <c r="HC244">
        <v>47.8526</v>
      </c>
      <c r="HD244">
        <v>1</v>
      </c>
      <c r="HE244">
        <v>0.0359273</v>
      </c>
      <c r="HF244">
        <v>-1.25188</v>
      </c>
      <c r="HG244">
        <v>20.126</v>
      </c>
      <c r="HH244">
        <v>5.19782</v>
      </c>
      <c r="HI244">
        <v>12.0041</v>
      </c>
      <c r="HJ244">
        <v>4.97535</v>
      </c>
      <c r="HK244">
        <v>3.294</v>
      </c>
      <c r="HL244">
        <v>9999</v>
      </c>
      <c r="HM244">
        <v>9999</v>
      </c>
      <c r="HN244">
        <v>58.5</v>
      </c>
      <c r="HO244">
        <v>9999</v>
      </c>
      <c r="HP244">
        <v>1.86325</v>
      </c>
      <c r="HQ244">
        <v>1.86813</v>
      </c>
      <c r="HR244">
        <v>1.86786</v>
      </c>
      <c r="HS244">
        <v>1.86905</v>
      </c>
      <c r="HT244">
        <v>1.86983</v>
      </c>
      <c r="HU244">
        <v>1.86592</v>
      </c>
      <c r="HV244">
        <v>1.86699</v>
      </c>
      <c r="HW244">
        <v>1.8684</v>
      </c>
      <c r="HX244">
        <v>5</v>
      </c>
      <c r="HY244">
        <v>0</v>
      </c>
      <c r="HZ244">
        <v>0</v>
      </c>
      <c r="IA244">
        <v>0</v>
      </c>
      <c r="IB244" t="s">
        <v>424</v>
      </c>
      <c r="IC244" t="s">
        <v>425</v>
      </c>
      <c r="ID244" t="s">
        <v>426</v>
      </c>
      <c r="IE244" t="s">
        <v>426</v>
      </c>
      <c r="IF244" t="s">
        <v>426</v>
      </c>
      <c r="IG244" t="s">
        <v>426</v>
      </c>
      <c r="IH244">
        <v>0</v>
      </c>
      <c r="II244">
        <v>100</v>
      </c>
      <c r="IJ244">
        <v>100</v>
      </c>
      <c r="IK244">
        <v>1.991</v>
      </c>
      <c r="IL244">
        <v>0.3605</v>
      </c>
      <c r="IM244">
        <v>0.597718743632158</v>
      </c>
      <c r="IN244">
        <v>0.00361529761911597</v>
      </c>
      <c r="IO244">
        <v>-7.80012915215668e-07</v>
      </c>
      <c r="IP244">
        <v>2.42927914842525e-10</v>
      </c>
      <c r="IQ244">
        <v>-0.106260553314027</v>
      </c>
      <c r="IR244">
        <v>-0.0164637104937544</v>
      </c>
      <c r="IS244">
        <v>0.00201699861531707</v>
      </c>
      <c r="IT244">
        <v>-2.09568535815719e-05</v>
      </c>
      <c r="IU244">
        <v>6</v>
      </c>
      <c r="IV244">
        <v>2070</v>
      </c>
      <c r="IW244">
        <v>1</v>
      </c>
      <c r="IX244">
        <v>30</v>
      </c>
      <c r="IY244">
        <v>29321253.7</v>
      </c>
      <c r="IZ244">
        <v>29321253.7</v>
      </c>
      <c r="JA244">
        <v>0.993652</v>
      </c>
      <c r="JB244">
        <v>2.64771</v>
      </c>
      <c r="JC244">
        <v>1.54785</v>
      </c>
      <c r="JD244">
        <v>2.31079</v>
      </c>
      <c r="JE244">
        <v>1.64673</v>
      </c>
      <c r="JF244">
        <v>2.28516</v>
      </c>
      <c r="JG244">
        <v>34.3269</v>
      </c>
      <c r="JH244">
        <v>24.2101</v>
      </c>
      <c r="JI244">
        <v>18</v>
      </c>
      <c r="JJ244">
        <v>506.257</v>
      </c>
      <c r="JK244">
        <v>389.654</v>
      </c>
      <c r="JL244">
        <v>31.6718</v>
      </c>
      <c r="JM244">
        <v>27.8255</v>
      </c>
      <c r="JN244">
        <v>29.9999</v>
      </c>
      <c r="JO244">
        <v>27.8294</v>
      </c>
      <c r="JP244">
        <v>27.7845</v>
      </c>
      <c r="JQ244">
        <v>19.9055</v>
      </c>
      <c r="JR244">
        <v>20.1826</v>
      </c>
      <c r="JS244">
        <v>20.0117</v>
      </c>
      <c r="JT244">
        <v>31.4077</v>
      </c>
      <c r="JU244">
        <v>420</v>
      </c>
      <c r="JV244">
        <v>23.8862</v>
      </c>
      <c r="JW244">
        <v>96.6846</v>
      </c>
      <c r="JX244">
        <v>94.6747</v>
      </c>
    </row>
    <row r="245" spans="1:284">
      <c r="A245">
        <v>229</v>
      </c>
      <c r="B245">
        <v>1759275226</v>
      </c>
      <c r="C245">
        <v>3688</v>
      </c>
      <c r="D245" t="s">
        <v>890</v>
      </c>
      <c r="E245" t="s">
        <v>891</v>
      </c>
      <c r="F245">
        <v>5</v>
      </c>
      <c r="G245" t="s">
        <v>853</v>
      </c>
      <c r="H245" t="s">
        <v>419</v>
      </c>
      <c r="I245">
        <v>1759275223</v>
      </c>
      <c r="J245">
        <f>(K245)/1000</f>
        <v>0</v>
      </c>
      <c r="K245">
        <f>1000*DK245*AI245*(DG245-DH245)/(100*CZ245*(1000-AI245*DG245))</f>
        <v>0</v>
      </c>
      <c r="L245">
        <f>DK245*AI245*(DF245-DE245*(1000-AI245*DH245)/(1000-AI245*DG245))/(100*CZ245)</f>
        <v>0</v>
      </c>
      <c r="M245">
        <f>DE245 - IF(AI245&gt;1, L245*CZ245*100.0/(AK245), 0)</f>
        <v>0</v>
      </c>
      <c r="N245">
        <f>((T245-J245/2)*M245-L245)/(T245+J245/2)</f>
        <v>0</v>
      </c>
      <c r="O245">
        <f>N245*(DL245+DM245)/1000.0</f>
        <v>0</v>
      </c>
      <c r="P245">
        <f>(DE245 - IF(AI245&gt;1, L245*CZ245*100.0/(AK245), 0))*(DL245+DM245)/1000.0</f>
        <v>0</v>
      </c>
      <c r="Q245">
        <f>2.0/((1/S245-1/R245)+SIGN(S245)*SQRT((1/S245-1/R245)*(1/S245-1/R245) + 4*DA245/((DA245+1)*(DA245+1))*(2*1/S245*1/R245-1/R245*1/R245)))</f>
        <v>0</v>
      </c>
      <c r="R245">
        <f>IF(LEFT(DB245,1)&lt;&gt;"0",IF(LEFT(DB245,1)="1",3.0,DC245),$D$5+$E$5*(DS245*DL245/($K$5*1000))+$F$5*(DS245*DL245/($K$5*1000))*MAX(MIN(CZ245,$J$5),$I$5)*MAX(MIN(CZ245,$J$5),$I$5)+$G$5*MAX(MIN(CZ245,$J$5),$I$5)*(DS245*DL245/($K$5*1000))+$H$5*(DS245*DL245/($K$5*1000))*(DS245*DL245/($K$5*1000)))</f>
        <v>0</v>
      </c>
      <c r="S245">
        <f>J245*(1000-(1000*0.61365*exp(17.502*W245/(240.97+W245))/(DL245+DM245)+DG245)/2)/(1000*0.61365*exp(17.502*W245/(240.97+W245))/(DL245+DM245)-DG245)</f>
        <v>0</v>
      </c>
      <c r="T245">
        <f>1/((DA245+1)/(Q245/1.6)+1/(R245/1.37)) + DA245/((DA245+1)/(Q245/1.6) + DA245/(R245/1.37))</f>
        <v>0</v>
      </c>
      <c r="U245">
        <f>(CV245*CY245)</f>
        <v>0</v>
      </c>
      <c r="V245">
        <f>(DN245+(U245+2*0.95*5.67E-8*(((DN245+$B$7)+273)^4-(DN245+273)^4)-44100*J245)/(1.84*29.3*R245+8*0.95*5.67E-8*(DN245+273)^3))</f>
        <v>0</v>
      </c>
      <c r="W245">
        <f>($C$7*DO245+$D$7*DP245+$E$7*V245)</f>
        <v>0</v>
      </c>
      <c r="X245">
        <f>0.61365*exp(17.502*W245/(240.97+W245))</f>
        <v>0</v>
      </c>
      <c r="Y245">
        <f>(Z245/AA245*100)</f>
        <v>0</v>
      </c>
      <c r="Z245">
        <f>DG245*(DL245+DM245)/1000</f>
        <v>0</v>
      </c>
      <c r="AA245">
        <f>0.61365*exp(17.502*DN245/(240.97+DN245))</f>
        <v>0</v>
      </c>
      <c r="AB245">
        <f>(X245-DG245*(DL245+DM245)/1000)</f>
        <v>0</v>
      </c>
      <c r="AC245">
        <f>(-J245*44100)</f>
        <v>0</v>
      </c>
      <c r="AD245">
        <f>2*29.3*R245*0.92*(DN245-W245)</f>
        <v>0</v>
      </c>
      <c r="AE245">
        <f>2*0.95*5.67E-8*(((DN245+$B$7)+273)^4-(W245+273)^4)</f>
        <v>0</v>
      </c>
      <c r="AF245">
        <f>U245+AE245+AC245+AD245</f>
        <v>0</v>
      </c>
      <c r="AG245">
        <v>0</v>
      </c>
      <c r="AH245">
        <v>0</v>
      </c>
      <c r="AI245">
        <f>IF(AG245*$H$13&gt;=AK245,1.0,(AK245/(AK245-AG245*$H$13)))</f>
        <v>0</v>
      </c>
      <c r="AJ245">
        <f>(AI245-1)*100</f>
        <v>0</v>
      </c>
      <c r="AK245">
        <f>MAX(0,($B$13+$C$13*DS245)/(1+$D$13*DS245)*DL245/(DN245+273)*$E$13)</f>
        <v>0</v>
      </c>
      <c r="AL245" t="s">
        <v>420</v>
      </c>
      <c r="AM245" t="s">
        <v>420</v>
      </c>
      <c r="AN245">
        <v>0</v>
      </c>
      <c r="AO245">
        <v>0</v>
      </c>
      <c r="AP245">
        <f>1-AN245/AO245</f>
        <v>0</v>
      </c>
      <c r="AQ245">
        <v>0</v>
      </c>
      <c r="AR245" t="s">
        <v>420</v>
      </c>
      <c r="AS245" t="s">
        <v>420</v>
      </c>
      <c r="AT245">
        <v>0</v>
      </c>
      <c r="AU245">
        <v>0</v>
      </c>
      <c r="AV245">
        <f>1-AT245/AU245</f>
        <v>0</v>
      </c>
      <c r="AW245">
        <v>0.5</v>
      </c>
      <c r="AX245">
        <f>CW245</f>
        <v>0</v>
      </c>
      <c r="AY245">
        <f>L245</f>
        <v>0</v>
      </c>
      <c r="AZ245">
        <f>AV245*AW245*AX245</f>
        <v>0</v>
      </c>
      <c r="BA245">
        <f>(AY245-AQ245)/AX245</f>
        <v>0</v>
      </c>
      <c r="BB245">
        <f>(AO245-AU245)/AU245</f>
        <v>0</v>
      </c>
      <c r="BC245">
        <f>AN245/(AP245+AN245/AU245)</f>
        <v>0</v>
      </c>
      <c r="BD245" t="s">
        <v>420</v>
      </c>
      <c r="BE245">
        <v>0</v>
      </c>
      <c r="BF245">
        <f>IF(BE245&lt;&gt;0, BE245, BC245)</f>
        <v>0</v>
      </c>
      <c r="BG245">
        <f>1-BF245/AU245</f>
        <v>0</v>
      </c>
      <c r="BH245">
        <f>(AU245-AT245)/(AU245-BF245)</f>
        <v>0</v>
      </c>
      <c r="BI245">
        <f>(AO245-AU245)/(AO245-BF245)</f>
        <v>0</v>
      </c>
      <c r="BJ245">
        <f>(AU245-AT245)/(AU245-AN245)</f>
        <v>0</v>
      </c>
      <c r="BK245">
        <f>(AO245-AU245)/(AO245-AN245)</f>
        <v>0</v>
      </c>
      <c r="BL245">
        <f>(BH245*BF245/AT245)</f>
        <v>0</v>
      </c>
      <c r="BM245">
        <f>(1-BL245)</f>
        <v>0</v>
      </c>
      <c r="CV245">
        <f>$B$11*DT245+$C$11*DU245+$F$11*EF245*(1-EI245)</f>
        <v>0</v>
      </c>
      <c r="CW245">
        <f>CV245*CX245</f>
        <v>0</v>
      </c>
      <c r="CX245">
        <f>($B$11*$D$9+$C$11*$D$9+$F$11*((ES245+EK245)/MAX(ES245+EK245+ET245, 0.1)*$I$9+ET245/MAX(ES245+EK245+ET245, 0.1)*$J$9))/($B$11+$C$11+$F$11)</f>
        <v>0</v>
      </c>
      <c r="CY245">
        <f>($B$11*$K$9+$C$11*$K$9+$F$11*((ES245+EK245)/MAX(ES245+EK245+ET245, 0.1)*$P$9+ET245/MAX(ES245+EK245+ET245, 0.1)*$Q$9))/($B$11+$C$11+$F$11)</f>
        <v>0</v>
      </c>
      <c r="CZ245">
        <v>3.46</v>
      </c>
      <c r="DA245">
        <v>0.5</v>
      </c>
      <c r="DB245" t="s">
        <v>421</v>
      </c>
      <c r="DC245">
        <v>2</v>
      </c>
      <c r="DD245">
        <v>1759275223</v>
      </c>
      <c r="DE245">
        <v>420.301666666667</v>
      </c>
      <c r="DF245">
        <v>420.003</v>
      </c>
      <c r="DG245">
        <v>24.1276666666667</v>
      </c>
      <c r="DH245">
        <v>23.8595</v>
      </c>
      <c r="DI245">
        <v>418.310666666667</v>
      </c>
      <c r="DJ245">
        <v>23.7672333333333</v>
      </c>
      <c r="DK245">
        <v>500.032333333333</v>
      </c>
      <c r="DL245">
        <v>90.3723666666667</v>
      </c>
      <c r="DM245">
        <v>0.0332111</v>
      </c>
      <c r="DN245">
        <v>30.4351333333333</v>
      </c>
      <c r="DO245">
        <v>30.0051</v>
      </c>
      <c r="DP245">
        <v>999.9</v>
      </c>
      <c r="DQ245">
        <v>0</v>
      </c>
      <c r="DR245">
        <v>0</v>
      </c>
      <c r="DS245">
        <v>9997.29</v>
      </c>
      <c r="DT245">
        <v>0</v>
      </c>
      <c r="DU245">
        <v>0.386148</v>
      </c>
      <c r="DV245">
        <v>0.299153666666667</v>
      </c>
      <c r="DW245">
        <v>430.693666666667</v>
      </c>
      <c r="DX245">
        <v>430.268666666667</v>
      </c>
      <c r="DY245">
        <v>0.268200666666667</v>
      </c>
      <c r="DZ245">
        <v>420.003</v>
      </c>
      <c r="EA245">
        <v>23.8595</v>
      </c>
      <c r="EB245">
        <v>2.18047333333333</v>
      </c>
      <c r="EC245">
        <v>2.15623666666667</v>
      </c>
      <c r="ED245">
        <v>18.8196</v>
      </c>
      <c r="EE245">
        <v>18.6408333333333</v>
      </c>
      <c r="EF245">
        <v>0.00500059</v>
      </c>
      <c r="EG245">
        <v>0</v>
      </c>
      <c r="EH245">
        <v>0</v>
      </c>
      <c r="EI245">
        <v>0</v>
      </c>
      <c r="EJ245">
        <v>487.8</v>
      </c>
      <c r="EK245">
        <v>0.00500059</v>
      </c>
      <c r="EL245">
        <v>-9.43333333333333</v>
      </c>
      <c r="EM245">
        <v>-0.6</v>
      </c>
      <c r="EN245">
        <v>35.354</v>
      </c>
      <c r="EO245">
        <v>38.187</v>
      </c>
      <c r="EP245">
        <v>36.562</v>
      </c>
      <c r="EQ245">
        <v>38.125</v>
      </c>
      <c r="ER245">
        <v>37.562</v>
      </c>
      <c r="ES245">
        <v>0</v>
      </c>
      <c r="ET245">
        <v>0</v>
      </c>
      <c r="EU245">
        <v>0</v>
      </c>
      <c r="EV245">
        <v>1759275209.9</v>
      </c>
      <c r="EW245">
        <v>0</v>
      </c>
      <c r="EX245">
        <v>489.456</v>
      </c>
      <c r="EY245">
        <v>29.5692307956131</v>
      </c>
      <c r="EZ245">
        <v>-11.9615380893562</v>
      </c>
      <c r="FA245">
        <v>-11.344</v>
      </c>
      <c r="FB245">
        <v>15</v>
      </c>
      <c r="FC245">
        <v>0</v>
      </c>
      <c r="FD245" t="s">
        <v>422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0.3046448</v>
      </c>
      <c r="FQ245">
        <v>0.153822406015038</v>
      </c>
      <c r="FR245">
        <v>0.0290809375615712</v>
      </c>
      <c r="FS245">
        <v>1</v>
      </c>
      <c r="FT245">
        <v>488.879411764706</v>
      </c>
      <c r="FU245">
        <v>7.51871669850663</v>
      </c>
      <c r="FV245">
        <v>6.60493484902475</v>
      </c>
      <c r="FW245">
        <v>-1</v>
      </c>
      <c r="FX245">
        <v>0.26817575</v>
      </c>
      <c r="FY245">
        <v>0.00193980451127819</v>
      </c>
      <c r="FZ245">
        <v>0.000775506471604198</v>
      </c>
      <c r="GA245">
        <v>1</v>
      </c>
      <c r="GB245">
        <v>2</v>
      </c>
      <c r="GC245">
        <v>2</v>
      </c>
      <c r="GD245" t="s">
        <v>423</v>
      </c>
      <c r="GE245">
        <v>3.13297</v>
      </c>
      <c r="GF245">
        <v>2.71111</v>
      </c>
      <c r="GG245">
        <v>0.0895346</v>
      </c>
      <c r="GH245">
        <v>0.0899492</v>
      </c>
      <c r="GI245">
        <v>0.103395</v>
      </c>
      <c r="GJ245">
        <v>0.103254</v>
      </c>
      <c r="GK245">
        <v>34317</v>
      </c>
      <c r="GL245">
        <v>36754</v>
      </c>
      <c r="GM245">
        <v>34099.6</v>
      </c>
      <c r="GN245">
        <v>36564.7</v>
      </c>
      <c r="GO245">
        <v>43164.8</v>
      </c>
      <c r="GP245">
        <v>47059.8</v>
      </c>
      <c r="GQ245">
        <v>53183.9</v>
      </c>
      <c r="GR245">
        <v>58430.1</v>
      </c>
      <c r="GS245">
        <v>1.9618</v>
      </c>
      <c r="GT245">
        <v>1.77733</v>
      </c>
      <c r="GU245">
        <v>0.0999868</v>
      </c>
      <c r="GV245">
        <v>0</v>
      </c>
      <c r="GW245">
        <v>28.3707</v>
      </c>
      <c r="GX245">
        <v>999.9</v>
      </c>
      <c r="GY245">
        <v>56.355</v>
      </c>
      <c r="GZ245">
        <v>31.29</v>
      </c>
      <c r="HA245">
        <v>28.601</v>
      </c>
      <c r="HB245">
        <v>54.3806</v>
      </c>
      <c r="HC245">
        <v>47.8966</v>
      </c>
      <c r="HD245">
        <v>1</v>
      </c>
      <c r="HE245">
        <v>0.0354167</v>
      </c>
      <c r="HF245">
        <v>-0.741337</v>
      </c>
      <c r="HG245">
        <v>20.13</v>
      </c>
      <c r="HH245">
        <v>5.19767</v>
      </c>
      <c r="HI245">
        <v>12.0041</v>
      </c>
      <c r="HJ245">
        <v>4.97525</v>
      </c>
      <c r="HK245">
        <v>3.294</v>
      </c>
      <c r="HL245">
        <v>9999</v>
      </c>
      <c r="HM245">
        <v>9999</v>
      </c>
      <c r="HN245">
        <v>58.5</v>
      </c>
      <c r="HO245">
        <v>9999</v>
      </c>
      <c r="HP245">
        <v>1.86325</v>
      </c>
      <c r="HQ245">
        <v>1.86813</v>
      </c>
      <c r="HR245">
        <v>1.86784</v>
      </c>
      <c r="HS245">
        <v>1.86905</v>
      </c>
      <c r="HT245">
        <v>1.86982</v>
      </c>
      <c r="HU245">
        <v>1.86593</v>
      </c>
      <c r="HV245">
        <v>1.86699</v>
      </c>
      <c r="HW245">
        <v>1.86843</v>
      </c>
      <c r="HX245">
        <v>5</v>
      </c>
      <c r="HY245">
        <v>0</v>
      </c>
      <c r="HZ245">
        <v>0</v>
      </c>
      <c r="IA245">
        <v>0</v>
      </c>
      <c r="IB245" t="s">
        <v>424</v>
      </c>
      <c r="IC245" t="s">
        <v>425</v>
      </c>
      <c r="ID245" t="s">
        <v>426</v>
      </c>
      <c r="IE245" t="s">
        <v>426</v>
      </c>
      <c r="IF245" t="s">
        <v>426</v>
      </c>
      <c r="IG245" t="s">
        <v>426</v>
      </c>
      <c r="IH245">
        <v>0</v>
      </c>
      <c r="II245">
        <v>100</v>
      </c>
      <c r="IJ245">
        <v>100</v>
      </c>
      <c r="IK245">
        <v>1.992</v>
      </c>
      <c r="IL245">
        <v>0.3604</v>
      </c>
      <c r="IM245">
        <v>0.597718743632158</v>
      </c>
      <c r="IN245">
        <v>0.00361529761911597</v>
      </c>
      <c r="IO245">
        <v>-7.80012915215668e-07</v>
      </c>
      <c r="IP245">
        <v>2.42927914842525e-10</v>
      </c>
      <c r="IQ245">
        <v>-0.106260553314027</v>
      </c>
      <c r="IR245">
        <v>-0.0164637104937544</v>
      </c>
      <c r="IS245">
        <v>0.00201699861531707</v>
      </c>
      <c r="IT245">
        <v>-2.09568535815719e-05</v>
      </c>
      <c r="IU245">
        <v>6</v>
      </c>
      <c r="IV245">
        <v>2070</v>
      </c>
      <c r="IW245">
        <v>1</v>
      </c>
      <c r="IX245">
        <v>30</v>
      </c>
      <c r="IY245">
        <v>29321253.8</v>
      </c>
      <c r="IZ245">
        <v>29321253.8</v>
      </c>
      <c r="JA245">
        <v>0.993652</v>
      </c>
      <c r="JB245">
        <v>2.63916</v>
      </c>
      <c r="JC245">
        <v>1.54785</v>
      </c>
      <c r="JD245">
        <v>2.31079</v>
      </c>
      <c r="JE245">
        <v>1.64673</v>
      </c>
      <c r="JF245">
        <v>2.36816</v>
      </c>
      <c r="JG245">
        <v>34.3269</v>
      </c>
      <c r="JH245">
        <v>24.2188</v>
      </c>
      <c r="JI245">
        <v>18</v>
      </c>
      <c r="JJ245">
        <v>506.25</v>
      </c>
      <c r="JK245">
        <v>389.627</v>
      </c>
      <c r="JL245">
        <v>31.5873</v>
      </c>
      <c r="JM245">
        <v>27.8255</v>
      </c>
      <c r="JN245">
        <v>29.9997</v>
      </c>
      <c r="JO245">
        <v>27.8286</v>
      </c>
      <c r="JP245">
        <v>27.7844</v>
      </c>
      <c r="JQ245">
        <v>19.9048</v>
      </c>
      <c r="JR245">
        <v>20.1826</v>
      </c>
      <c r="JS245">
        <v>20.0117</v>
      </c>
      <c r="JT245">
        <v>31.4077</v>
      </c>
      <c r="JU245">
        <v>420</v>
      </c>
      <c r="JV245">
        <v>23.8862</v>
      </c>
      <c r="JW245">
        <v>96.6851</v>
      </c>
      <c r="JX245">
        <v>94.6748</v>
      </c>
    </row>
    <row r="246" spans="1:284">
      <c r="A246">
        <v>230</v>
      </c>
      <c r="B246">
        <v>1759275228</v>
      </c>
      <c r="C246">
        <v>3690</v>
      </c>
      <c r="D246" t="s">
        <v>892</v>
      </c>
      <c r="E246" t="s">
        <v>893</v>
      </c>
      <c r="F246">
        <v>5</v>
      </c>
      <c r="G246" t="s">
        <v>853</v>
      </c>
      <c r="H246" t="s">
        <v>419</v>
      </c>
      <c r="I246">
        <v>1759275225</v>
      </c>
      <c r="J246">
        <f>(K246)/1000</f>
        <v>0</v>
      </c>
      <c r="K246">
        <f>1000*DK246*AI246*(DG246-DH246)/(100*CZ246*(1000-AI246*DG246))</f>
        <v>0</v>
      </c>
      <c r="L246">
        <f>DK246*AI246*(DF246-DE246*(1000-AI246*DH246)/(1000-AI246*DG246))/(100*CZ246)</f>
        <v>0</v>
      </c>
      <c r="M246">
        <f>DE246 - IF(AI246&gt;1, L246*CZ246*100.0/(AK246), 0)</f>
        <v>0</v>
      </c>
      <c r="N246">
        <f>((T246-J246/2)*M246-L246)/(T246+J246/2)</f>
        <v>0</v>
      </c>
      <c r="O246">
        <f>N246*(DL246+DM246)/1000.0</f>
        <v>0</v>
      </c>
      <c r="P246">
        <f>(DE246 - IF(AI246&gt;1, L246*CZ246*100.0/(AK246), 0))*(DL246+DM246)/1000.0</f>
        <v>0</v>
      </c>
      <c r="Q246">
        <f>2.0/((1/S246-1/R246)+SIGN(S246)*SQRT((1/S246-1/R246)*(1/S246-1/R246) + 4*DA246/((DA246+1)*(DA246+1))*(2*1/S246*1/R246-1/R246*1/R246)))</f>
        <v>0</v>
      </c>
      <c r="R246">
        <f>IF(LEFT(DB246,1)&lt;&gt;"0",IF(LEFT(DB246,1)="1",3.0,DC246),$D$5+$E$5*(DS246*DL246/($K$5*1000))+$F$5*(DS246*DL246/($K$5*1000))*MAX(MIN(CZ246,$J$5),$I$5)*MAX(MIN(CZ246,$J$5),$I$5)+$G$5*MAX(MIN(CZ246,$J$5),$I$5)*(DS246*DL246/($K$5*1000))+$H$5*(DS246*DL246/($K$5*1000))*(DS246*DL246/($K$5*1000)))</f>
        <v>0</v>
      </c>
      <c r="S246">
        <f>J246*(1000-(1000*0.61365*exp(17.502*W246/(240.97+W246))/(DL246+DM246)+DG246)/2)/(1000*0.61365*exp(17.502*W246/(240.97+W246))/(DL246+DM246)-DG246)</f>
        <v>0</v>
      </c>
      <c r="T246">
        <f>1/((DA246+1)/(Q246/1.6)+1/(R246/1.37)) + DA246/((DA246+1)/(Q246/1.6) + DA246/(R246/1.37))</f>
        <v>0</v>
      </c>
      <c r="U246">
        <f>(CV246*CY246)</f>
        <v>0</v>
      </c>
      <c r="V246">
        <f>(DN246+(U246+2*0.95*5.67E-8*(((DN246+$B$7)+273)^4-(DN246+273)^4)-44100*J246)/(1.84*29.3*R246+8*0.95*5.67E-8*(DN246+273)^3))</f>
        <v>0</v>
      </c>
      <c r="W246">
        <f>($C$7*DO246+$D$7*DP246+$E$7*V246)</f>
        <v>0</v>
      </c>
      <c r="X246">
        <f>0.61365*exp(17.502*W246/(240.97+W246))</f>
        <v>0</v>
      </c>
      <c r="Y246">
        <f>(Z246/AA246*100)</f>
        <v>0</v>
      </c>
      <c r="Z246">
        <f>DG246*(DL246+DM246)/1000</f>
        <v>0</v>
      </c>
      <c r="AA246">
        <f>0.61365*exp(17.502*DN246/(240.97+DN246))</f>
        <v>0</v>
      </c>
      <c r="AB246">
        <f>(X246-DG246*(DL246+DM246)/1000)</f>
        <v>0</v>
      </c>
      <c r="AC246">
        <f>(-J246*44100)</f>
        <v>0</v>
      </c>
      <c r="AD246">
        <f>2*29.3*R246*0.92*(DN246-W246)</f>
        <v>0</v>
      </c>
      <c r="AE246">
        <f>2*0.95*5.67E-8*(((DN246+$B$7)+273)^4-(W246+273)^4)</f>
        <v>0</v>
      </c>
      <c r="AF246">
        <f>U246+AE246+AC246+AD246</f>
        <v>0</v>
      </c>
      <c r="AG246">
        <v>0</v>
      </c>
      <c r="AH246">
        <v>0</v>
      </c>
      <c r="AI246">
        <f>IF(AG246*$H$13&gt;=AK246,1.0,(AK246/(AK246-AG246*$H$13)))</f>
        <v>0</v>
      </c>
      <c r="AJ246">
        <f>(AI246-1)*100</f>
        <v>0</v>
      </c>
      <c r="AK246">
        <f>MAX(0,($B$13+$C$13*DS246)/(1+$D$13*DS246)*DL246/(DN246+273)*$E$13)</f>
        <v>0</v>
      </c>
      <c r="AL246" t="s">
        <v>420</v>
      </c>
      <c r="AM246" t="s">
        <v>420</v>
      </c>
      <c r="AN246">
        <v>0</v>
      </c>
      <c r="AO246">
        <v>0</v>
      </c>
      <c r="AP246">
        <f>1-AN246/AO246</f>
        <v>0</v>
      </c>
      <c r="AQ246">
        <v>0</v>
      </c>
      <c r="AR246" t="s">
        <v>420</v>
      </c>
      <c r="AS246" t="s">
        <v>420</v>
      </c>
      <c r="AT246">
        <v>0</v>
      </c>
      <c r="AU246">
        <v>0</v>
      </c>
      <c r="AV246">
        <f>1-AT246/AU246</f>
        <v>0</v>
      </c>
      <c r="AW246">
        <v>0.5</v>
      </c>
      <c r="AX246">
        <f>CW246</f>
        <v>0</v>
      </c>
      <c r="AY246">
        <f>L246</f>
        <v>0</v>
      </c>
      <c r="AZ246">
        <f>AV246*AW246*AX246</f>
        <v>0</v>
      </c>
      <c r="BA246">
        <f>(AY246-AQ246)/AX246</f>
        <v>0</v>
      </c>
      <c r="BB246">
        <f>(AO246-AU246)/AU246</f>
        <v>0</v>
      </c>
      <c r="BC246">
        <f>AN246/(AP246+AN246/AU246)</f>
        <v>0</v>
      </c>
      <c r="BD246" t="s">
        <v>420</v>
      </c>
      <c r="BE246">
        <v>0</v>
      </c>
      <c r="BF246">
        <f>IF(BE246&lt;&gt;0, BE246, BC246)</f>
        <v>0</v>
      </c>
      <c r="BG246">
        <f>1-BF246/AU246</f>
        <v>0</v>
      </c>
      <c r="BH246">
        <f>(AU246-AT246)/(AU246-BF246)</f>
        <v>0</v>
      </c>
      <c r="BI246">
        <f>(AO246-AU246)/(AO246-BF246)</f>
        <v>0</v>
      </c>
      <c r="BJ246">
        <f>(AU246-AT246)/(AU246-AN246)</f>
        <v>0</v>
      </c>
      <c r="BK246">
        <f>(AO246-AU246)/(AO246-AN246)</f>
        <v>0</v>
      </c>
      <c r="BL246">
        <f>(BH246*BF246/AT246)</f>
        <v>0</v>
      </c>
      <c r="BM246">
        <f>(1-BL246)</f>
        <v>0</v>
      </c>
      <c r="CV246">
        <f>$B$11*DT246+$C$11*DU246+$F$11*EF246*(1-EI246)</f>
        <v>0</v>
      </c>
      <c r="CW246">
        <f>CV246*CX246</f>
        <v>0</v>
      </c>
      <c r="CX246">
        <f>($B$11*$D$9+$C$11*$D$9+$F$11*((ES246+EK246)/MAX(ES246+EK246+ET246, 0.1)*$I$9+ET246/MAX(ES246+EK246+ET246, 0.1)*$J$9))/($B$11+$C$11+$F$11)</f>
        <v>0</v>
      </c>
      <c r="CY246">
        <f>($B$11*$K$9+$C$11*$K$9+$F$11*((ES246+EK246)/MAX(ES246+EK246+ET246, 0.1)*$P$9+ET246/MAX(ES246+EK246+ET246, 0.1)*$Q$9))/($B$11+$C$11+$F$11)</f>
        <v>0</v>
      </c>
      <c r="CZ246">
        <v>3.46</v>
      </c>
      <c r="DA246">
        <v>0.5</v>
      </c>
      <c r="DB246" t="s">
        <v>421</v>
      </c>
      <c r="DC246">
        <v>2</v>
      </c>
      <c r="DD246">
        <v>1759275225</v>
      </c>
      <c r="DE246">
        <v>420.293666666667</v>
      </c>
      <c r="DF246">
        <v>419.993333333333</v>
      </c>
      <c r="DG246">
        <v>24.1268333333333</v>
      </c>
      <c r="DH246">
        <v>23.8586</v>
      </c>
      <c r="DI246">
        <v>418.302666666667</v>
      </c>
      <c r="DJ246">
        <v>23.7664333333333</v>
      </c>
      <c r="DK246">
        <v>500.003</v>
      </c>
      <c r="DL246">
        <v>90.3723</v>
      </c>
      <c r="DM246">
        <v>0.0332171333333333</v>
      </c>
      <c r="DN246">
        <v>30.4353666666667</v>
      </c>
      <c r="DO246">
        <v>30.0022666666667</v>
      </c>
      <c r="DP246">
        <v>999.9</v>
      </c>
      <c r="DQ246">
        <v>0</v>
      </c>
      <c r="DR246">
        <v>0</v>
      </c>
      <c r="DS246">
        <v>9981.45666666667</v>
      </c>
      <c r="DT246">
        <v>0</v>
      </c>
      <c r="DU246">
        <v>0.386148</v>
      </c>
      <c r="DV246">
        <v>0.300933666666667</v>
      </c>
      <c r="DW246">
        <v>430.685</v>
      </c>
      <c r="DX246">
        <v>430.258333333333</v>
      </c>
      <c r="DY246">
        <v>0.268259</v>
      </c>
      <c r="DZ246">
        <v>419.993333333333</v>
      </c>
      <c r="EA246">
        <v>23.8586</v>
      </c>
      <c r="EB246">
        <v>2.18039666666667</v>
      </c>
      <c r="EC246">
        <v>2.15615333333333</v>
      </c>
      <c r="ED246">
        <v>18.8190333333333</v>
      </c>
      <c r="EE246">
        <v>18.6402333333333</v>
      </c>
      <c r="EF246">
        <v>0.00500059</v>
      </c>
      <c r="EG246">
        <v>0</v>
      </c>
      <c r="EH246">
        <v>0</v>
      </c>
      <c r="EI246">
        <v>0</v>
      </c>
      <c r="EJ246">
        <v>486.433333333333</v>
      </c>
      <c r="EK246">
        <v>0.00500059</v>
      </c>
      <c r="EL246">
        <v>-10.7</v>
      </c>
      <c r="EM246">
        <v>-1.5</v>
      </c>
      <c r="EN246">
        <v>35.333</v>
      </c>
      <c r="EO246">
        <v>38.1663333333333</v>
      </c>
      <c r="EP246">
        <v>36.562</v>
      </c>
      <c r="EQ246">
        <v>38.125</v>
      </c>
      <c r="ER246">
        <v>37.562</v>
      </c>
      <c r="ES246">
        <v>0</v>
      </c>
      <c r="ET246">
        <v>0</v>
      </c>
      <c r="EU246">
        <v>0</v>
      </c>
      <c r="EV246">
        <v>1759275212.3</v>
      </c>
      <c r="EW246">
        <v>0</v>
      </c>
      <c r="EX246">
        <v>490.468</v>
      </c>
      <c r="EY246">
        <v>5.10769231291206</v>
      </c>
      <c r="EZ246">
        <v>0.223077281386675</v>
      </c>
      <c r="FA246">
        <v>-11.976</v>
      </c>
      <c r="FB246">
        <v>15</v>
      </c>
      <c r="FC246">
        <v>0</v>
      </c>
      <c r="FD246" t="s">
        <v>422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0.30832215</v>
      </c>
      <c r="FQ246">
        <v>0.0689518646616546</v>
      </c>
      <c r="FR246">
        <v>0.0261391350589016</v>
      </c>
      <c r="FS246">
        <v>1</v>
      </c>
      <c r="FT246">
        <v>488.941176470588</v>
      </c>
      <c r="FU246">
        <v>17.7937357645953</v>
      </c>
      <c r="FV246">
        <v>6.58791753435381</v>
      </c>
      <c r="FW246">
        <v>-1</v>
      </c>
      <c r="FX246">
        <v>0.2682587</v>
      </c>
      <c r="FY246">
        <v>0.00326733834586453</v>
      </c>
      <c r="FZ246">
        <v>0.000811532507050697</v>
      </c>
      <c r="GA246">
        <v>1</v>
      </c>
      <c r="GB246">
        <v>2</v>
      </c>
      <c r="GC246">
        <v>2</v>
      </c>
      <c r="GD246" t="s">
        <v>423</v>
      </c>
      <c r="GE246">
        <v>3.13297</v>
      </c>
      <c r="GF246">
        <v>2.71109</v>
      </c>
      <c r="GG246">
        <v>0.0895312</v>
      </c>
      <c r="GH246">
        <v>0.0899509</v>
      </c>
      <c r="GI246">
        <v>0.103386</v>
      </c>
      <c r="GJ246">
        <v>0.103252</v>
      </c>
      <c r="GK246">
        <v>34317.3</v>
      </c>
      <c r="GL246">
        <v>36754.1</v>
      </c>
      <c r="GM246">
        <v>34099.7</v>
      </c>
      <c r="GN246">
        <v>36564.9</v>
      </c>
      <c r="GO246">
        <v>43165.5</v>
      </c>
      <c r="GP246">
        <v>47060.1</v>
      </c>
      <c r="GQ246">
        <v>53184.2</v>
      </c>
      <c r="GR246">
        <v>58430.4</v>
      </c>
      <c r="GS246">
        <v>1.96183</v>
      </c>
      <c r="GT246">
        <v>1.77713</v>
      </c>
      <c r="GU246">
        <v>0.0997111</v>
      </c>
      <c r="GV246">
        <v>0</v>
      </c>
      <c r="GW246">
        <v>28.3719</v>
      </c>
      <c r="GX246">
        <v>999.9</v>
      </c>
      <c r="GY246">
        <v>56.355</v>
      </c>
      <c r="GZ246">
        <v>31.29</v>
      </c>
      <c r="HA246">
        <v>28.6022</v>
      </c>
      <c r="HB246">
        <v>55.0206</v>
      </c>
      <c r="HC246">
        <v>47.8205</v>
      </c>
      <c r="HD246">
        <v>1</v>
      </c>
      <c r="HE246">
        <v>0.0349771</v>
      </c>
      <c r="HF246">
        <v>-1.06068</v>
      </c>
      <c r="HG246">
        <v>20.1288</v>
      </c>
      <c r="HH246">
        <v>5.19797</v>
      </c>
      <c r="HI246">
        <v>12.004</v>
      </c>
      <c r="HJ246">
        <v>4.97525</v>
      </c>
      <c r="HK246">
        <v>3.29398</v>
      </c>
      <c r="HL246">
        <v>9999</v>
      </c>
      <c r="HM246">
        <v>9999</v>
      </c>
      <c r="HN246">
        <v>58.5</v>
      </c>
      <c r="HO246">
        <v>9999</v>
      </c>
      <c r="HP246">
        <v>1.86325</v>
      </c>
      <c r="HQ246">
        <v>1.86813</v>
      </c>
      <c r="HR246">
        <v>1.86784</v>
      </c>
      <c r="HS246">
        <v>1.86905</v>
      </c>
      <c r="HT246">
        <v>1.86982</v>
      </c>
      <c r="HU246">
        <v>1.86592</v>
      </c>
      <c r="HV246">
        <v>1.86698</v>
      </c>
      <c r="HW246">
        <v>1.86842</v>
      </c>
      <c r="HX246">
        <v>5</v>
      </c>
      <c r="HY246">
        <v>0</v>
      </c>
      <c r="HZ246">
        <v>0</v>
      </c>
      <c r="IA246">
        <v>0</v>
      </c>
      <c r="IB246" t="s">
        <v>424</v>
      </c>
      <c r="IC246" t="s">
        <v>425</v>
      </c>
      <c r="ID246" t="s">
        <v>426</v>
      </c>
      <c r="IE246" t="s">
        <v>426</v>
      </c>
      <c r="IF246" t="s">
        <v>426</v>
      </c>
      <c r="IG246" t="s">
        <v>426</v>
      </c>
      <c r="IH246">
        <v>0</v>
      </c>
      <c r="II246">
        <v>100</v>
      </c>
      <c r="IJ246">
        <v>100</v>
      </c>
      <c r="IK246">
        <v>1.992</v>
      </c>
      <c r="IL246">
        <v>0.3603</v>
      </c>
      <c r="IM246">
        <v>0.597718743632158</v>
      </c>
      <c r="IN246">
        <v>0.00361529761911597</v>
      </c>
      <c r="IO246">
        <v>-7.80012915215668e-07</v>
      </c>
      <c r="IP246">
        <v>2.42927914842525e-10</v>
      </c>
      <c r="IQ246">
        <v>-0.106260553314027</v>
      </c>
      <c r="IR246">
        <v>-0.0164637104937544</v>
      </c>
      <c r="IS246">
        <v>0.00201699861531707</v>
      </c>
      <c r="IT246">
        <v>-2.09568535815719e-05</v>
      </c>
      <c r="IU246">
        <v>6</v>
      </c>
      <c r="IV246">
        <v>2070</v>
      </c>
      <c r="IW246">
        <v>1</v>
      </c>
      <c r="IX246">
        <v>30</v>
      </c>
      <c r="IY246">
        <v>29321253.8</v>
      </c>
      <c r="IZ246">
        <v>29321253.8</v>
      </c>
      <c r="JA246">
        <v>0.993652</v>
      </c>
      <c r="JB246">
        <v>2.64771</v>
      </c>
      <c r="JC246">
        <v>1.54785</v>
      </c>
      <c r="JD246">
        <v>2.31079</v>
      </c>
      <c r="JE246">
        <v>1.64673</v>
      </c>
      <c r="JF246">
        <v>2.29248</v>
      </c>
      <c r="JG246">
        <v>34.3497</v>
      </c>
      <c r="JH246">
        <v>24.2101</v>
      </c>
      <c r="JI246">
        <v>18</v>
      </c>
      <c r="JJ246">
        <v>506.257</v>
      </c>
      <c r="JK246">
        <v>389.512</v>
      </c>
      <c r="JL246">
        <v>31.4665</v>
      </c>
      <c r="JM246">
        <v>27.8255</v>
      </c>
      <c r="JN246">
        <v>29.9995</v>
      </c>
      <c r="JO246">
        <v>27.8274</v>
      </c>
      <c r="JP246">
        <v>27.7832</v>
      </c>
      <c r="JQ246">
        <v>19.9044</v>
      </c>
      <c r="JR246">
        <v>20.1826</v>
      </c>
      <c r="JS246">
        <v>20.0117</v>
      </c>
      <c r="JT246">
        <v>31.4051</v>
      </c>
      <c r="JU246">
        <v>420</v>
      </c>
      <c r="JV246">
        <v>23.887</v>
      </c>
      <c r="JW246">
        <v>96.6856</v>
      </c>
      <c r="JX246">
        <v>94.6752</v>
      </c>
    </row>
    <row r="247" spans="1:284">
      <c r="A247">
        <v>231</v>
      </c>
      <c r="B247">
        <v>1759275230</v>
      </c>
      <c r="C247">
        <v>3692</v>
      </c>
      <c r="D247" t="s">
        <v>894</v>
      </c>
      <c r="E247" t="s">
        <v>895</v>
      </c>
      <c r="F247">
        <v>5</v>
      </c>
      <c r="G247" t="s">
        <v>853</v>
      </c>
      <c r="H247" t="s">
        <v>419</v>
      </c>
      <c r="I247">
        <v>1759275227</v>
      </c>
      <c r="J247">
        <f>(K247)/1000</f>
        <v>0</v>
      </c>
      <c r="K247">
        <f>1000*DK247*AI247*(DG247-DH247)/(100*CZ247*(1000-AI247*DG247))</f>
        <v>0</v>
      </c>
      <c r="L247">
        <f>DK247*AI247*(DF247-DE247*(1000-AI247*DH247)/(1000-AI247*DG247))/(100*CZ247)</f>
        <v>0</v>
      </c>
      <c r="M247">
        <f>DE247 - IF(AI247&gt;1, L247*CZ247*100.0/(AK247), 0)</f>
        <v>0</v>
      </c>
      <c r="N247">
        <f>((T247-J247/2)*M247-L247)/(T247+J247/2)</f>
        <v>0</v>
      </c>
      <c r="O247">
        <f>N247*(DL247+DM247)/1000.0</f>
        <v>0</v>
      </c>
      <c r="P247">
        <f>(DE247 - IF(AI247&gt;1, L247*CZ247*100.0/(AK247), 0))*(DL247+DM247)/1000.0</f>
        <v>0</v>
      </c>
      <c r="Q247">
        <f>2.0/((1/S247-1/R247)+SIGN(S247)*SQRT((1/S247-1/R247)*(1/S247-1/R247) + 4*DA247/((DA247+1)*(DA247+1))*(2*1/S247*1/R247-1/R247*1/R247)))</f>
        <v>0</v>
      </c>
      <c r="R247">
        <f>IF(LEFT(DB247,1)&lt;&gt;"0",IF(LEFT(DB247,1)="1",3.0,DC247),$D$5+$E$5*(DS247*DL247/($K$5*1000))+$F$5*(DS247*DL247/($K$5*1000))*MAX(MIN(CZ247,$J$5),$I$5)*MAX(MIN(CZ247,$J$5),$I$5)+$G$5*MAX(MIN(CZ247,$J$5),$I$5)*(DS247*DL247/($K$5*1000))+$H$5*(DS247*DL247/($K$5*1000))*(DS247*DL247/($K$5*1000)))</f>
        <v>0</v>
      </c>
      <c r="S247">
        <f>J247*(1000-(1000*0.61365*exp(17.502*W247/(240.97+W247))/(DL247+DM247)+DG247)/2)/(1000*0.61365*exp(17.502*W247/(240.97+W247))/(DL247+DM247)-DG247)</f>
        <v>0</v>
      </c>
      <c r="T247">
        <f>1/((DA247+1)/(Q247/1.6)+1/(R247/1.37)) + DA247/((DA247+1)/(Q247/1.6) + DA247/(R247/1.37))</f>
        <v>0</v>
      </c>
      <c r="U247">
        <f>(CV247*CY247)</f>
        <v>0</v>
      </c>
      <c r="V247">
        <f>(DN247+(U247+2*0.95*5.67E-8*(((DN247+$B$7)+273)^4-(DN247+273)^4)-44100*J247)/(1.84*29.3*R247+8*0.95*5.67E-8*(DN247+273)^3))</f>
        <v>0</v>
      </c>
      <c r="W247">
        <f>($C$7*DO247+$D$7*DP247+$E$7*V247)</f>
        <v>0</v>
      </c>
      <c r="X247">
        <f>0.61365*exp(17.502*W247/(240.97+W247))</f>
        <v>0</v>
      </c>
      <c r="Y247">
        <f>(Z247/AA247*100)</f>
        <v>0</v>
      </c>
      <c r="Z247">
        <f>DG247*(DL247+DM247)/1000</f>
        <v>0</v>
      </c>
      <c r="AA247">
        <f>0.61365*exp(17.502*DN247/(240.97+DN247))</f>
        <v>0</v>
      </c>
      <c r="AB247">
        <f>(X247-DG247*(DL247+DM247)/1000)</f>
        <v>0</v>
      </c>
      <c r="AC247">
        <f>(-J247*44100)</f>
        <v>0</v>
      </c>
      <c r="AD247">
        <f>2*29.3*R247*0.92*(DN247-W247)</f>
        <v>0</v>
      </c>
      <c r="AE247">
        <f>2*0.95*5.67E-8*(((DN247+$B$7)+273)^4-(W247+273)^4)</f>
        <v>0</v>
      </c>
      <c r="AF247">
        <f>U247+AE247+AC247+AD247</f>
        <v>0</v>
      </c>
      <c r="AG247">
        <v>0</v>
      </c>
      <c r="AH247">
        <v>0</v>
      </c>
      <c r="AI247">
        <f>IF(AG247*$H$13&gt;=AK247,1.0,(AK247/(AK247-AG247*$H$13)))</f>
        <v>0</v>
      </c>
      <c r="AJ247">
        <f>(AI247-1)*100</f>
        <v>0</v>
      </c>
      <c r="AK247">
        <f>MAX(0,($B$13+$C$13*DS247)/(1+$D$13*DS247)*DL247/(DN247+273)*$E$13)</f>
        <v>0</v>
      </c>
      <c r="AL247" t="s">
        <v>420</v>
      </c>
      <c r="AM247" t="s">
        <v>420</v>
      </c>
      <c r="AN247">
        <v>0</v>
      </c>
      <c r="AO247">
        <v>0</v>
      </c>
      <c r="AP247">
        <f>1-AN247/AO247</f>
        <v>0</v>
      </c>
      <c r="AQ247">
        <v>0</v>
      </c>
      <c r="AR247" t="s">
        <v>420</v>
      </c>
      <c r="AS247" t="s">
        <v>420</v>
      </c>
      <c r="AT247">
        <v>0</v>
      </c>
      <c r="AU247">
        <v>0</v>
      </c>
      <c r="AV247">
        <f>1-AT247/AU247</f>
        <v>0</v>
      </c>
      <c r="AW247">
        <v>0.5</v>
      </c>
      <c r="AX247">
        <f>CW247</f>
        <v>0</v>
      </c>
      <c r="AY247">
        <f>L247</f>
        <v>0</v>
      </c>
      <c r="AZ247">
        <f>AV247*AW247*AX247</f>
        <v>0</v>
      </c>
      <c r="BA247">
        <f>(AY247-AQ247)/AX247</f>
        <v>0</v>
      </c>
      <c r="BB247">
        <f>(AO247-AU247)/AU247</f>
        <v>0</v>
      </c>
      <c r="BC247">
        <f>AN247/(AP247+AN247/AU247)</f>
        <v>0</v>
      </c>
      <c r="BD247" t="s">
        <v>420</v>
      </c>
      <c r="BE247">
        <v>0</v>
      </c>
      <c r="BF247">
        <f>IF(BE247&lt;&gt;0, BE247, BC247)</f>
        <v>0</v>
      </c>
      <c r="BG247">
        <f>1-BF247/AU247</f>
        <v>0</v>
      </c>
      <c r="BH247">
        <f>(AU247-AT247)/(AU247-BF247)</f>
        <v>0</v>
      </c>
      <c r="BI247">
        <f>(AO247-AU247)/(AO247-BF247)</f>
        <v>0</v>
      </c>
      <c r="BJ247">
        <f>(AU247-AT247)/(AU247-AN247)</f>
        <v>0</v>
      </c>
      <c r="BK247">
        <f>(AO247-AU247)/(AO247-AN247)</f>
        <v>0</v>
      </c>
      <c r="BL247">
        <f>(BH247*BF247/AT247)</f>
        <v>0</v>
      </c>
      <c r="BM247">
        <f>(1-BL247)</f>
        <v>0</v>
      </c>
      <c r="CV247">
        <f>$B$11*DT247+$C$11*DU247+$F$11*EF247*(1-EI247)</f>
        <v>0</v>
      </c>
      <c r="CW247">
        <f>CV247*CX247</f>
        <v>0</v>
      </c>
      <c r="CX247">
        <f>($B$11*$D$9+$C$11*$D$9+$F$11*((ES247+EK247)/MAX(ES247+EK247+ET247, 0.1)*$I$9+ET247/MAX(ES247+EK247+ET247, 0.1)*$J$9))/($B$11+$C$11+$F$11)</f>
        <v>0</v>
      </c>
      <c r="CY247">
        <f>($B$11*$K$9+$C$11*$K$9+$F$11*((ES247+EK247)/MAX(ES247+EK247+ET247, 0.1)*$P$9+ET247/MAX(ES247+EK247+ET247, 0.1)*$Q$9))/($B$11+$C$11+$F$11)</f>
        <v>0</v>
      </c>
      <c r="CZ247">
        <v>3.46</v>
      </c>
      <c r="DA247">
        <v>0.5</v>
      </c>
      <c r="DB247" t="s">
        <v>421</v>
      </c>
      <c r="DC247">
        <v>2</v>
      </c>
      <c r="DD247">
        <v>1759275227</v>
      </c>
      <c r="DE247">
        <v>420.286</v>
      </c>
      <c r="DF247">
        <v>419.987</v>
      </c>
      <c r="DG247">
        <v>24.1249666666667</v>
      </c>
      <c r="DH247">
        <v>23.8576</v>
      </c>
      <c r="DI247">
        <v>418.294666666667</v>
      </c>
      <c r="DJ247">
        <v>23.7646</v>
      </c>
      <c r="DK247">
        <v>499.954666666667</v>
      </c>
      <c r="DL247">
        <v>90.3719333333333</v>
      </c>
      <c r="DM247">
        <v>0.0332508666666667</v>
      </c>
      <c r="DN247">
        <v>30.4347666666667</v>
      </c>
      <c r="DO247">
        <v>30.0006</v>
      </c>
      <c r="DP247">
        <v>999.9</v>
      </c>
      <c r="DQ247">
        <v>0</v>
      </c>
      <c r="DR247">
        <v>0</v>
      </c>
      <c r="DS247">
        <v>9976.04333333333</v>
      </c>
      <c r="DT247">
        <v>0</v>
      </c>
      <c r="DU247">
        <v>0.386148</v>
      </c>
      <c r="DV247">
        <v>0.299306333333333</v>
      </c>
      <c r="DW247">
        <v>430.676</v>
      </c>
      <c r="DX247">
        <v>430.251333333333</v>
      </c>
      <c r="DY247">
        <v>0.26736</v>
      </c>
      <c r="DZ247">
        <v>419.987</v>
      </c>
      <c r="EA247">
        <v>23.8576</v>
      </c>
      <c r="EB247">
        <v>2.18021666666667</v>
      </c>
      <c r="EC247">
        <v>2.15605333333333</v>
      </c>
      <c r="ED247">
        <v>18.8177</v>
      </c>
      <c r="EE247">
        <v>18.6395</v>
      </c>
      <c r="EF247">
        <v>0.00500059</v>
      </c>
      <c r="EG247">
        <v>0</v>
      </c>
      <c r="EH247">
        <v>0</v>
      </c>
      <c r="EI247">
        <v>0</v>
      </c>
      <c r="EJ247">
        <v>489.266666666667</v>
      </c>
      <c r="EK247">
        <v>0.00500059</v>
      </c>
      <c r="EL247">
        <v>-16.2</v>
      </c>
      <c r="EM247">
        <v>-1.7</v>
      </c>
      <c r="EN247">
        <v>35.312</v>
      </c>
      <c r="EO247">
        <v>38.1456666666667</v>
      </c>
      <c r="EP247">
        <v>36.562</v>
      </c>
      <c r="EQ247">
        <v>38.104</v>
      </c>
      <c r="ER247">
        <v>37.5413333333333</v>
      </c>
      <c r="ES247">
        <v>0</v>
      </c>
      <c r="ET247">
        <v>0</v>
      </c>
      <c r="EU247">
        <v>0</v>
      </c>
      <c r="EV247">
        <v>1759275214.1</v>
      </c>
      <c r="EW247">
        <v>0</v>
      </c>
      <c r="EX247">
        <v>490.853846153846</v>
      </c>
      <c r="EY247">
        <v>21.9418803908266</v>
      </c>
      <c r="EZ247">
        <v>11.169230896889</v>
      </c>
      <c r="FA247">
        <v>-12.4038461538462</v>
      </c>
      <c r="FB247">
        <v>15</v>
      </c>
      <c r="FC247">
        <v>0</v>
      </c>
      <c r="FD247" t="s">
        <v>422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0.3112457</v>
      </c>
      <c r="FQ247">
        <v>-0.0524183458646613</v>
      </c>
      <c r="FR247">
        <v>0.022241467505765</v>
      </c>
      <c r="FS247">
        <v>1</v>
      </c>
      <c r="FT247">
        <v>489.073529411765</v>
      </c>
      <c r="FU247">
        <v>19.2803667910864</v>
      </c>
      <c r="FV247">
        <v>6.71172410669785</v>
      </c>
      <c r="FW247">
        <v>-1</v>
      </c>
      <c r="FX247">
        <v>0.2682378</v>
      </c>
      <c r="FY247">
        <v>0.000851187969924834</v>
      </c>
      <c r="FZ247">
        <v>0.000857468051882977</v>
      </c>
      <c r="GA247">
        <v>1</v>
      </c>
      <c r="GB247">
        <v>2</v>
      </c>
      <c r="GC247">
        <v>2</v>
      </c>
      <c r="GD247" t="s">
        <v>423</v>
      </c>
      <c r="GE247">
        <v>3.13303</v>
      </c>
      <c r="GF247">
        <v>2.71131</v>
      </c>
      <c r="GG247">
        <v>0.0895312</v>
      </c>
      <c r="GH247">
        <v>0.0899446</v>
      </c>
      <c r="GI247">
        <v>0.103375</v>
      </c>
      <c r="GJ247">
        <v>0.103253</v>
      </c>
      <c r="GK247">
        <v>34317.4</v>
      </c>
      <c r="GL247">
        <v>36754.4</v>
      </c>
      <c r="GM247">
        <v>34099.8</v>
      </c>
      <c r="GN247">
        <v>36564.9</v>
      </c>
      <c r="GO247">
        <v>43166.1</v>
      </c>
      <c r="GP247">
        <v>47060.1</v>
      </c>
      <c r="GQ247">
        <v>53184.3</v>
      </c>
      <c r="GR247">
        <v>58430.4</v>
      </c>
      <c r="GS247">
        <v>1.96192</v>
      </c>
      <c r="GT247">
        <v>1.77692</v>
      </c>
      <c r="GU247">
        <v>0.100233</v>
      </c>
      <c r="GV247">
        <v>0</v>
      </c>
      <c r="GW247">
        <v>28.373</v>
      </c>
      <c r="GX247">
        <v>999.9</v>
      </c>
      <c r="GY247">
        <v>56.355</v>
      </c>
      <c r="GZ247">
        <v>31.29</v>
      </c>
      <c r="HA247">
        <v>28.6028</v>
      </c>
      <c r="HB247">
        <v>54.7006</v>
      </c>
      <c r="HC247">
        <v>47.9167</v>
      </c>
      <c r="HD247">
        <v>1</v>
      </c>
      <c r="HE247">
        <v>0.0351194</v>
      </c>
      <c r="HF247">
        <v>-1.3157</v>
      </c>
      <c r="HG247">
        <v>20.1274</v>
      </c>
      <c r="HH247">
        <v>5.19782</v>
      </c>
      <c r="HI247">
        <v>12.0041</v>
      </c>
      <c r="HJ247">
        <v>4.9753</v>
      </c>
      <c r="HK247">
        <v>3.29398</v>
      </c>
      <c r="HL247">
        <v>9999</v>
      </c>
      <c r="HM247">
        <v>9999</v>
      </c>
      <c r="HN247">
        <v>58.5</v>
      </c>
      <c r="HO247">
        <v>9999</v>
      </c>
      <c r="HP247">
        <v>1.86325</v>
      </c>
      <c r="HQ247">
        <v>1.86813</v>
      </c>
      <c r="HR247">
        <v>1.86784</v>
      </c>
      <c r="HS247">
        <v>1.86905</v>
      </c>
      <c r="HT247">
        <v>1.86982</v>
      </c>
      <c r="HU247">
        <v>1.86592</v>
      </c>
      <c r="HV247">
        <v>1.86697</v>
      </c>
      <c r="HW247">
        <v>1.86842</v>
      </c>
      <c r="HX247">
        <v>5</v>
      </c>
      <c r="HY247">
        <v>0</v>
      </c>
      <c r="HZ247">
        <v>0</v>
      </c>
      <c r="IA247">
        <v>0</v>
      </c>
      <c r="IB247" t="s">
        <v>424</v>
      </c>
      <c r="IC247" t="s">
        <v>425</v>
      </c>
      <c r="ID247" t="s">
        <v>426</v>
      </c>
      <c r="IE247" t="s">
        <v>426</v>
      </c>
      <c r="IF247" t="s">
        <v>426</v>
      </c>
      <c r="IG247" t="s">
        <v>426</v>
      </c>
      <c r="IH247">
        <v>0</v>
      </c>
      <c r="II247">
        <v>100</v>
      </c>
      <c r="IJ247">
        <v>100</v>
      </c>
      <c r="IK247">
        <v>1.992</v>
      </c>
      <c r="IL247">
        <v>0.3601</v>
      </c>
      <c r="IM247">
        <v>0.597718743632158</v>
      </c>
      <c r="IN247">
        <v>0.00361529761911597</v>
      </c>
      <c r="IO247">
        <v>-7.80012915215668e-07</v>
      </c>
      <c r="IP247">
        <v>2.42927914842525e-10</v>
      </c>
      <c r="IQ247">
        <v>-0.106260553314027</v>
      </c>
      <c r="IR247">
        <v>-0.0164637104937544</v>
      </c>
      <c r="IS247">
        <v>0.00201699861531707</v>
      </c>
      <c r="IT247">
        <v>-2.09568535815719e-05</v>
      </c>
      <c r="IU247">
        <v>6</v>
      </c>
      <c r="IV247">
        <v>2070</v>
      </c>
      <c r="IW247">
        <v>1</v>
      </c>
      <c r="IX247">
        <v>30</v>
      </c>
      <c r="IY247">
        <v>29321253.8</v>
      </c>
      <c r="IZ247">
        <v>29321253.8</v>
      </c>
      <c r="JA247">
        <v>0.993652</v>
      </c>
      <c r="JB247">
        <v>2.63672</v>
      </c>
      <c r="JC247">
        <v>1.54785</v>
      </c>
      <c r="JD247">
        <v>2.31079</v>
      </c>
      <c r="JE247">
        <v>1.64673</v>
      </c>
      <c r="JF247">
        <v>2.36084</v>
      </c>
      <c r="JG247">
        <v>34.3269</v>
      </c>
      <c r="JH247">
        <v>24.2188</v>
      </c>
      <c r="JI247">
        <v>18</v>
      </c>
      <c r="JJ247">
        <v>506.319</v>
      </c>
      <c r="JK247">
        <v>389.398</v>
      </c>
      <c r="JL247">
        <v>31.3993</v>
      </c>
      <c r="JM247">
        <v>27.8252</v>
      </c>
      <c r="JN247">
        <v>29.9997</v>
      </c>
      <c r="JO247">
        <v>27.8271</v>
      </c>
      <c r="JP247">
        <v>27.7822</v>
      </c>
      <c r="JQ247">
        <v>19.905</v>
      </c>
      <c r="JR247">
        <v>20.1826</v>
      </c>
      <c r="JS247">
        <v>20.0117</v>
      </c>
      <c r="JT247">
        <v>31.4051</v>
      </c>
      <c r="JU247">
        <v>420</v>
      </c>
      <c r="JV247">
        <v>23.89</v>
      </c>
      <c r="JW247">
        <v>96.6858</v>
      </c>
      <c r="JX247">
        <v>94.6754</v>
      </c>
    </row>
    <row r="248" spans="1:284">
      <c r="A248">
        <v>232</v>
      </c>
      <c r="B248">
        <v>1759275232</v>
      </c>
      <c r="C248">
        <v>3694</v>
      </c>
      <c r="D248" t="s">
        <v>896</v>
      </c>
      <c r="E248" t="s">
        <v>897</v>
      </c>
      <c r="F248">
        <v>5</v>
      </c>
      <c r="G248" t="s">
        <v>853</v>
      </c>
      <c r="H248" t="s">
        <v>419</v>
      </c>
      <c r="I248">
        <v>1759275229</v>
      </c>
      <c r="J248">
        <f>(K248)/1000</f>
        <v>0</v>
      </c>
      <c r="K248">
        <f>1000*DK248*AI248*(DG248-DH248)/(100*CZ248*(1000-AI248*DG248))</f>
        <v>0</v>
      </c>
      <c r="L248">
        <f>DK248*AI248*(DF248-DE248*(1000-AI248*DH248)/(1000-AI248*DG248))/(100*CZ248)</f>
        <v>0</v>
      </c>
      <c r="M248">
        <f>DE248 - IF(AI248&gt;1, L248*CZ248*100.0/(AK248), 0)</f>
        <v>0</v>
      </c>
      <c r="N248">
        <f>((T248-J248/2)*M248-L248)/(T248+J248/2)</f>
        <v>0</v>
      </c>
      <c r="O248">
        <f>N248*(DL248+DM248)/1000.0</f>
        <v>0</v>
      </c>
      <c r="P248">
        <f>(DE248 - IF(AI248&gt;1, L248*CZ248*100.0/(AK248), 0))*(DL248+DM248)/1000.0</f>
        <v>0</v>
      </c>
      <c r="Q248">
        <f>2.0/((1/S248-1/R248)+SIGN(S248)*SQRT((1/S248-1/R248)*(1/S248-1/R248) + 4*DA248/((DA248+1)*(DA248+1))*(2*1/S248*1/R248-1/R248*1/R248)))</f>
        <v>0</v>
      </c>
      <c r="R248">
        <f>IF(LEFT(DB248,1)&lt;&gt;"0",IF(LEFT(DB248,1)="1",3.0,DC248),$D$5+$E$5*(DS248*DL248/($K$5*1000))+$F$5*(DS248*DL248/($K$5*1000))*MAX(MIN(CZ248,$J$5),$I$5)*MAX(MIN(CZ248,$J$5),$I$5)+$G$5*MAX(MIN(CZ248,$J$5),$I$5)*(DS248*DL248/($K$5*1000))+$H$5*(DS248*DL248/($K$5*1000))*(DS248*DL248/($K$5*1000)))</f>
        <v>0</v>
      </c>
      <c r="S248">
        <f>J248*(1000-(1000*0.61365*exp(17.502*W248/(240.97+W248))/(DL248+DM248)+DG248)/2)/(1000*0.61365*exp(17.502*W248/(240.97+W248))/(DL248+DM248)-DG248)</f>
        <v>0</v>
      </c>
      <c r="T248">
        <f>1/((DA248+1)/(Q248/1.6)+1/(R248/1.37)) + DA248/((DA248+1)/(Q248/1.6) + DA248/(R248/1.37))</f>
        <v>0</v>
      </c>
      <c r="U248">
        <f>(CV248*CY248)</f>
        <v>0</v>
      </c>
      <c r="V248">
        <f>(DN248+(U248+2*0.95*5.67E-8*(((DN248+$B$7)+273)^4-(DN248+273)^4)-44100*J248)/(1.84*29.3*R248+8*0.95*5.67E-8*(DN248+273)^3))</f>
        <v>0</v>
      </c>
      <c r="W248">
        <f>($C$7*DO248+$D$7*DP248+$E$7*V248)</f>
        <v>0</v>
      </c>
      <c r="X248">
        <f>0.61365*exp(17.502*W248/(240.97+W248))</f>
        <v>0</v>
      </c>
      <c r="Y248">
        <f>(Z248/AA248*100)</f>
        <v>0</v>
      </c>
      <c r="Z248">
        <f>DG248*(DL248+DM248)/1000</f>
        <v>0</v>
      </c>
      <c r="AA248">
        <f>0.61365*exp(17.502*DN248/(240.97+DN248))</f>
        <v>0</v>
      </c>
      <c r="AB248">
        <f>(X248-DG248*(DL248+DM248)/1000)</f>
        <v>0</v>
      </c>
      <c r="AC248">
        <f>(-J248*44100)</f>
        <v>0</v>
      </c>
      <c r="AD248">
        <f>2*29.3*R248*0.92*(DN248-W248)</f>
        <v>0</v>
      </c>
      <c r="AE248">
        <f>2*0.95*5.67E-8*(((DN248+$B$7)+273)^4-(W248+273)^4)</f>
        <v>0</v>
      </c>
      <c r="AF248">
        <f>U248+AE248+AC248+AD248</f>
        <v>0</v>
      </c>
      <c r="AG248">
        <v>0</v>
      </c>
      <c r="AH248">
        <v>0</v>
      </c>
      <c r="AI248">
        <f>IF(AG248*$H$13&gt;=AK248,1.0,(AK248/(AK248-AG248*$H$13)))</f>
        <v>0</v>
      </c>
      <c r="AJ248">
        <f>(AI248-1)*100</f>
        <v>0</v>
      </c>
      <c r="AK248">
        <f>MAX(0,($B$13+$C$13*DS248)/(1+$D$13*DS248)*DL248/(DN248+273)*$E$13)</f>
        <v>0</v>
      </c>
      <c r="AL248" t="s">
        <v>420</v>
      </c>
      <c r="AM248" t="s">
        <v>420</v>
      </c>
      <c r="AN248">
        <v>0</v>
      </c>
      <c r="AO248">
        <v>0</v>
      </c>
      <c r="AP248">
        <f>1-AN248/AO248</f>
        <v>0</v>
      </c>
      <c r="AQ248">
        <v>0</v>
      </c>
      <c r="AR248" t="s">
        <v>420</v>
      </c>
      <c r="AS248" t="s">
        <v>420</v>
      </c>
      <c r="AT248">
        <v>0</v>
      </c>
      <c r="AU248">
        <v>0</v>
      </c>
      <c r="AV248">
        <f>1-AT248/AU248</f>
        <v>0</v>
      </c>
      <c r="AW248">
        <v>0.5</v>
      </c>
      <c r="AX248">
        <f>CW248</f>
        <v>0</v>
      </c>
      <c r="AY248">
        <f>L248</f>
        <v>0</v>
      </c>
      <c r="AZ248">
        <f>AV248*AW248*AX248</f>
        <v>0</v>
      </c>
      <c r="BA248">
        <f>(AY248-AQ248)/AX248</f>
        <v>0</v>
      </c>
      <c r="BB248">
        <f>(AO248-AU248)/AU248</f>
        <v>0</v>
      </c>
      <c r="BC248">
        <f>AN248/(AP248+AN248/AU248)</f>
        <v>0</v>
      </c>
      <c r="BD248" t="s">
        <v>420</v>
      </c>
      <c r="BE248">
        <v>0</v>
      </c>
      <c r="BF248">
        <f>IF(BE248&lt;&gt;0, BE248, BC248)</f>
        <v>0</v>
      </c>
      <c r="BG248">
        <f>1-BF248/AU248</f>
        <v>0</v>
      </c>
      <c r="BH248">
        <f>(AU248-AT248)/(AU248-BF248)</f>
        <v>0</v>
      </c>
      <c r="BI248">
        <f>(AO248-AU248)/(AO248-BF248)</f>
        <v>0</v>
      </c>
      <c r="BJ248">
        <f>(AU248-AT248)/(AU248-AN248)</f>
        <v>0</v>
      </c>
      <c r="BK248">
        <f>(AO248-AU248)/(AO248-AN248)</f>
        <v>0</v>
      </c>
      <c r="BL248">
        <f>(BH248*BF248/AT248)</f>
        <v>0</v>
      </c>
      <c r="BM248">
        <f>(1-BL248)</f>
        <v>0</v>
      </c>
      <c r="CV248">
        <f>$B$11*DT248+$C$11*DU248+$F$11*EF248*(1-EI248)</f>
        <v>0</v>
      </c>
      <c r="CW248">
        <f>CV248*CX248</f>
        <v>0</v>
      </c>
      <c r="CX248">
        <f>($B$11*$D$9+$C$11*$D$9+$F$11*((ES248+EK248)/MAX(ES248+EK248+ET248, 0.1)*$I$9+ET248/MAX(ES248+EK248+ET248, 0.1)*$J$9))/($B$11+$C$11+$F$11)</f>
        <v>0</v>
      </c>
      <c r="CY248">
        <f>($B$11*$K$9+$C$11*$K$9+$F$11*((ES248+EK248)/MAX(ES248+EK248+ET248, 0.1)*$P$9+ET248/MAX(ES248+EK248+ET248, 0.1)*$Q$9))/($B$11+$C$11+$F$11)</f>
        <v>0</v>
      </c>
      <c r="CZ248">
        <v>3.46</v>
      </c>
      <c r="DA248">
        <v>0.5</v>
      </c>
      <c r="DB248" t="s">
        <v>421</v>
      </c>
      <c r="DC248">
        <v>2</v>
      </c>
      <c r="DD248">
        <v>1759275229</v>
      </c>
      <c r="DE248">
        <v>420.288</v>
      </c>
      <c r="DF248">
        <v>419.981666666667</v>
      </c>
      <c r="DG248">
        <v>24.1222666666667</v>
      </c>
      <c r="DH248">
        <v>23.8571333333333</v>
      </c>
      <c r="DI248">
        <v>418.296333333333</v>
      </c>
      <c r="DJ248">
        <v>23.7620333333333</v>
      </c>
      <c r="DK248">
        <v>499.944333333333</v>
      </c>
      <c r="DL248">
        <v>90.3714</v>
      </c>
      <c r="DM248">
        <v>0.0333342666666667</v>
      </c>
      <c r="DN248">
        <v>30.4333666666667</v>
      </c>
      <c r="DO248">
        <v>30.0001333333333</v>
      </c>
      <c r="DP248">
        <v>999.9</v>
      </c>
      <c r="DQ248">
        <v>0</v>
      </c>
      <c r="DR248">
        <v>0</v>
      </c>
      <c r="DS248">
        <v>9983.75333333333</v>
      </c>
      <c r="DT248">
        <v>0</v>
      </c>
      <c r="DU248">
        <v>0.386148</v>
      </c>
      <c r="DV248">
        <v>0.306101666666667</v>
      </c>
      <c r="DW248">
        <v>430.676666666667</v>
      </c>
      <c r="DX248">
        <v>430.246</v>
      </c>
      <c r="DY248">
        <v>0.265119666666667</v>
      </c>
      <c r="DZ248">
        <v>419.981666666667</v>
      </c>
      <c r="EA248">
        <v>23.8571333333333</v>
      </c>
      <c r="EB248">
        <v>2.17996</v>
      </c>
      <c r="EC248">
        <v>2.156</v>
      </c>
      <c r="ED248">
        <v>18.8158</v>
      </c>
      <c r="EE248">
        <v>18.6391</v>
      </c>
      <c r="EF248">
        <v>0.00500059</v>
      </c>
      <c r="EG248">
        <v>0</v>
      </c>
      <c r="EH248">
        <v>0</v>
      </c>
      <c r="EI248">
        <v>0</v>
      </c>
      <c r="EJ248">
        <v>487.5</v>
      </c>
      <c r="EK248">
        <v>0.00500059</v>
      </c>
      <c r="EL248">
        <v>-13.8666666666667</v>
      </c>
      <c r="EM248">
        <v>-0.933333333333333</v>
      </c>
      <c r="EN248">
        <v>35.312</v>
      </c>
      <c r="EO248">
        <v>38.125</v>
      </c>
      <c r="EP248">
        <v>36.5413333333333</v>
      </c>
      <c r="EQ248">
        <v>38.083</v>
      </c>
      <c r="ER248">
        <v>37.5206666666667</v>
      </c>
      <c r="ES248">
        <v>0</v>
      </c>
      <c r="ET248">
        <v>0</v>
      </c>
      <c r="EU248">
        <v>0</v>
      </c>
      <c r="EV248">
        <v>1759275215.9</v>
      </c>
      <c r="EW248">
        <v>0</v>
      </c>
      <c r="EX248">
        <v>490.868</v>
      </c>
      <c r="EY248">
        <v>27.730769449837</v>
      </c>
      <c r="EZ248">
        <v>10.5000001060656</v>
      </c>
      <c r="FA248">
        <v>-12.976</v>
      </c>
      <c r="FB248">
        <v>15</v>
      </c>
      <c r="FC248">
        <v>0</v>
      </c>
      <c r="FD248" t="s">
        <v>422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0.31333465</v>
      </c>
      <c r="FQ248">
        <v>-0.0856511729323318</v>
      </c>
      <c r="FR248">
        <v>0.0212791738567901</v>
      </c>
      <c r="FS248">
        <v>1</v>
      </c>
      <c r="FT248">
        <v>489.958823529412</v>
      </c>
      <c r="FU248">
        <v>23.0741024870575</v>
      </c>
      <c r="FV248">
        <v>6.96850552157005</v>
      </c>
      <c r="FW248">
        <v>-1</v>
      </c>
      <c r="FX248">
        <v>0.2679605</v>
      </c>
      <c r="FY248">
        <v>-0.00975157894736837</v>
      </c>
      <c r="FZ248">
        <v>0.00155639537072043</v>
      </c>
      <c r="GA248">
        <v>1</v>
      </c>
      <c r="GB248">
        <v>2</v>
      </c>
      <c r="GC248">
        <v>2</v>
      </c>
      <c r="GD248" t="s">
        <v>423</v>
      </c>
      <c r="GE248">
        <v>3.13298</v>
      </c>
      <c r="GF248">
        <v>2.71162</v>
      </c>
      <c r="GG248">
        <v>0.0895283</v>
      </c>
      <c r="GH248">
        <v>0.0899466</v>
      </c>
      <c r="GI248">
        <v>0.103368</v>
      </c>
      <c r="GJ248">
        <v>0.103249</v>
      </c>
      <c r="GK248">
        <v>34317.4</v>
      </c>
      <c r="GL248">
        <v>36754.4</v>
      </c>
      <c r="GM248">
        <v>34099.7</v>
      </c>
      <c r="GN248">
        <v>36564.9</v>
      </c>
      <c r="GO248">
        <v>43166.5</v>
      </c>
      <c r="GP248">
        <v>47060.3</v>
      </c>
      <c r="GQ248">
        <v>53184.3</v>
      </c>
      <c r="GR248">
        <v>58430.4</v>
      </c>
      <c r="GS248">
        <v>1.962</v>
      </c>
      <c r="GT248">
        <v>1.777</v>
      </c>
      <c r="GU248">
        <v>0.0997782</v>
      </c>
      <c r="GV248">
        <v>0</v>
      </c>
      <c r="GW248">
        <v>28.3737</v>
      </c>
      <c r="GX248">
        <v>999.9</v>
      </c>
      <c r="GY248">
        <v>56.355</v>
      </c>
      <c r="GZ248">
        <v>31.29</v>
      </c>
      <c r="HA248">
        <v>28.6012</v>
      </c>
      <c r="HB248">
        <v>54.9806</v>
      </c>
      <c r="HC248">
        <v>47.8486</v>
      </c>
      <c r="HD248">
        <v>1</v>
      </c>
      <c r="HE248">
        <v>0.0351016</v>
      </c>
      <c r="HF248">
        <v>-1.45368</v>
      </c>
      <c r="HG248">
        <v>20.1265</v>
      </c>
      <c r="HH248">
        <v>5.19752</v>
      </c>
      <c r="HI248">
        <v>12.0043</v>
      </c>
      <c r="HJ248">
        <v>4.9753</v>
      </c>
      <c r="HK248">
        <v>3.294</v>
      </c>
      <c r="HL248">
        <v>9999</v>
      </c>
      <c r="HM248">
        <v>9999</v>
      </c>
      <c r="HN248">
        <v>58.5</v>
      </c>
      <c r="HO248">
        <v>9999</v>
      </c>
      <c r="HP248">
        <v>1.86325</v>
      </c>
      <c r="HQ248">
        <v>1.86813</v>
      </c>
      <c r="HR248">
        <v>1.86784</v>
      </c>
      <c r="HS248">
        <v>1.86905</v>
      </c>
      <c r="HT248">
        <v>1.86981</v>
      </c>
      <c r="HU248">
        <v>1.86592</v>
      </c>
      <c r="HV248">
        <v>1.86695</v>
      </c>
      <c r="HW248">
        <v>1.86844</v>
      </c>
      <c r="HX248">
        <v>5</v>
      </c>
      <c r="HY248">
        <v>0</v>
      </c>
      <c r="HZ248">
        <v>0</v>
      </c>
      <c r="IA248">
        <v>0</v>
      </c>
      <c r="IB248" t="s">
        <v>424</v>
      </c>
      <c r="IC248" t="s">
        <v>425</v>
      </c>
      <c r="ID248" t="s">
        <v>426</v>
      </c>
      <c r="IE248" t="s">
        <v>426</v>
      </c>
      <c r="IF248" t="s">
        <v>426</v>
      </c>
      <c r="IG248" t="s">
        <v>426</v>
      </c>
      <c r="IH248">
        <v>0</v>
      </c>
      <c r="II248">
        <v>100</v>
      </c>
      <c r="IJ248">
        <v>100</v>
      </c>
      <c r="IK248">
        <v>1.991</v>
      </c>
      <c r="IL248">
        <v>0.36</v>
      </c>
      <c r="IM248">
        <v>0.597718743632158</v>
      </c>
      <c r="IN248">
        <v>0.00361529761911597</v>
      </c>
      <c r="IO248">
        <v>-7.80012915215668e-07</v>
      </c>
      <c r="IP248">
        <v>2.42927914842525e-10</v>
      </c>
      <c r="IQ248">
        <v>-0.106260553314027</v>
      </c>
      <c r="IR248">
        <v>-0.0164637104937544</v>
      </c>
      <c r="IS248">
        <v>0.00201699861531707</v>
      </c>
      <c r="IT248">
        <v>-2.09568535815719e-05</v>
      </c>
      <c r="IU248">
        <v>6</v>
      </c>
      <c r="IV248">
        <v>2070</v>
      </c>
      <c r="IW248">
        <v>1</v>
      </c>
      <c r="IX248">
        <v>30</v>
      </c>
      <c r="IY248">
        <v>29321253.9</v>
      </c>
      <c r="IZ248">
        <v>29321253.9</v>
      </c>
      <c r="JA248">
        <v>0.993652</v>
      </c>
      <c r="JB248">
        <v>2.64648</v>
      </c>
      <c r="JC248">
        <v>1.54785</v>
      </c>
      <c r="JD248">
        <v>2.31079</v>
      </c>
      <c r="JE248">
        <v>1.64673</v>
      </c>
      <c r="JF248">
        <v>2.29614</v>
      </c>
      <c r="JG248">
        <v>34.3497</v>
      </c>
      <c r="JH248">
        <v>24.2101</v>
      </c>
      <c r="JI248">
        <v>18</v>
      </c>
      <c r="JJ248">
        <v>506.368</v>
      </c>
      <c r="JK248">
        <v>389.438</v>
      </c>
      <c r="JL248">
        <v>31.3756</v>
      </c>
      <c r="JM248">
        <v>27.8241</v>
      </c>
      <c r="JN248">
        <v>29.9998</v>
      </c>
      <c r="JO248">
        <v>27.8271</v>
      </c>
      <c r="JP248">
        <v>27.7822</v>
      </c>
      <c r="JQ248">
        <v>19.9042</v>
      </c>
      <c r="JR248">
        <v>20.1826</v>
      </c>
      <c r="JS248">
        <v>20.0117</v>
      </c>
      <c r="JT248">
        <v>31.4036</v>
      </c>
      <c r="JU248">
        <v>420</v>
      </c>
      <c r="JV248">
        <v>23.8899</v>
      </c>
      <c r="JW248">
        <v>96.6857</v>
      </c>
      <c r="JX248">
        <v>94.6753</v>
      </c>
    </row>
    <row r="249" spans="1:284">
      <c r="A249">
        <v>233</v>
      </c>
      <c r="B249">
        <v>1759275234</v>
      </c>
      <c r="C249">
        <v>3696</v>
      </c>
      <c r="D249" t="s">
        <v>898</v>
      </c>
      <c r="E249" t="s">
        <v>899</v>
      </c>
      <c r="F249">
        <v>5</v>
      </c>
      <c r="G249" t="s">
        <v>853</v>
      </c>
      <c r="H249" t="s">
        <v>419</v>
      </c>
      <c r="I249">
        <v>1759275231</v>
      </c>
      <c r="J249">
        <f>(K249)/1000</f>
        <v>0</v>
      </c>
      <c r="K249">
        <f>1000*DK249*AI249*(DG249-DH249)/(100*CZ249*(1000-AI249*DG249))</f>
        <v>0</v>
      </c>
      <c r="L249">
        <f>DK249*AI249*(DF249-DE249*(1000-AI249*DH249)/(1000-AI249*DG249))/(100*CZ249)</f>
        <v>0</v>
      </c>
      <c r="M249">
        <f>DE249 - IF(AI249&gt;1, L249*CZ249*100.0/(AK249), 0)</f>
        <v>0</v>
      </c>
      <c r="N249">
        <f>((T249-J249/2)*M249-L249)/(T249+J249/2)</f>
        <v>0</v>
      </c>
      <c r="O249">
        <f>N249*(DL249+DM249)/1000.0</f>
        <v>0</v>
      </c>
      <c r="P249">
        <f>(DE249 - IF(AI249&gt;1, L249*CZ249*100.0/(AK249), 0))*(DL249+DM249)/1000.0</f>
        <v>0</v>
      </c>
      <c r="Q249">
        <f>2.0/((1/S249-1/R249)+SIGN(S249)*SQRT((1/S249-1/R249)*(1/S249-1/R249) + 4*DA249/((DA249+1)*(DA249+1))*(2*1/S249*1/R249-1/R249*1/R249)))</f>
        <v>0</v>
      </c>
      <c r="R249">
        <f>IF(LEFT(DB249,1)&lt;&gt;"0",IF(LEFT(DB249,1)="1",3.0,DC249),$D$5+$E$5*(DS249*DL249/($K$5*1000))+$F$5*(DS249*DL249/($K$5*1000))*MAX(MIN(CZ249,$J$5),$I$5)*MAX(MIN(CZ249,$J$5),$I$5)+$G$5*MAX(MIN(CZ249,$J$5),$I$5)*(DS249*DL249/($K$5*1000))+$H$5*(DS249*DL249/($K$5*1000))*(DS249*DL249/($K$5*1000)))</f>
        <v>0</v>
      </c>
      <c r="S249">
        <f>J249*(1000-(1000*0.61365*exp(17.502*W249/(240.97+W249))/(DL249+DM249)+DG249)/2)/(1000*0.61365*exp(17.502*W249/(240.97+W249))/(DL249+DM249)-DG249)</f>
        <v>0</v>
      </c>
      <c r="T249">
        <f>1/((DA249+1)/(Q249/1.6)+1/(R249/1.37)) + DA249/((DA249+1)/(Q249/1.6) + DA249/(R249/1.37))</f>
        <v>0</v>
      </c>
      <c r="U249">
        <f>(CV249*CY249)</f>
        <v>0</v>
      </c>
      <c r="V249">
        <f>(DN249+(U249+2*0.95*5.67E-8*(((DN249+$B$7)+273)^4-(DN249+273)^4)-44100*J249)/(1.84*29.3*R249+8*0.95*5.67E-8*(DN249+273)^3))</f>
        <v>0</v>
      </c>
      <c r="W249">
        <f>($C$7*DO249+$D$7*DP249+$E$7*V249)</f>
        <v>0</v>
      </c>
      <c r="X249">
        <f>0.61365*exp(17.502*W249/(240.97+W249))</f>
        <v>0</v>
      </c>
      <c r="Y249">
        <f>(Z249/AA249*100)</f>
        <v>0</v>
      </c>
      <c r="Z249">
        <f>DG249*(DL249+DM249)/1000</f>
        <v>0</v>
      </c>
      <c r="AA249">
        <f>0.61365*exp(17.502*DN249/(240.97+DN249))</f>
        <v>0</v>
      </c>
      <c r="AB249">
        <f>(X249-DG249*(DL249+DM249)/1000)</f>
        <v>0</v>
      </c>
      <c r="AC249">
        <f>(-J249*44100)</f>
        <v>0</v>
      </c>
      <c r="AD249">
        <f>2*29.3*R249*0.92*(DN249-W249)</f>
        <v>0</v>
      </c>
      <c r="AE249">
        <f>2*0.95*5.67E-8*(((DN249+$B$7)+273)^4-(W249+273)^4)</f>
        <v>0</v>
      </c>
      <c r="AF249">
        <f>U249+AE249+AC249+AD249</f>
        <v>0</v>
      </c>
      <c r="AG249">
        <v>0</v>
      </c>
      <c r="AH249">
        <v>0</v>
      </c>
      <c r="AI249">
        <f>IF(AG249*$H$13&gt;=AK249,1.0,(AK249/(AK249-AG249*$H$13)))</f>
        <v>0</v>
      </c>
      <c r="AJ249">
        <f>(AI249-1)*100</f>
        <v>0</v>
      </c>
      <c r="AK249">
        <f>MAX(0,($B$13+$C$13*DS249)/(1+$D$13*DS249)*DL249/(DN249+273)*$E$13)</f>
        <v>0</v>
      </c>
      <c r="AL249" t="s">
        <v>420</v>
      </c>
      <c r="AM249" t="s">
        <v>420</v>
      </c>
      <c r="AN249">
        <v>0</v>
      </c>
      <c r="AO249">
        <v>0</v>
      </c>
      <c r="AP249">
        <f>1-AN249/AO249</f>
        <v>0</v>
      </c>
      <c r="AQ249">
        <v>0</v>
      </c>
      <c r="AR249" t="s">
        <v>420</v>
      </c>
      <c r="AS249" t="s">
        <v>420</v>
      </c>
      <c r="AT249">
        <v>0</v>
      </c>
      <c r="AU249">
        <v>0</v>
      </c>
      <c r="AV249">
        <f>1-AT249/AU249</f>
        <v>0</v>
      </c>
      <c r="AW249">
        <v>0.5</v>
      </c>
      <c r="AX249">
        <f>CW249</f>
        <v>0</v>
      </c>
      <c r="AY249">
        <f>L249</f>
        <v>0</v>
      </c>
      <c r="AZ249">
        <f>AV249*AW249*AX249</f>
        <v>0</v>
      </c>
      <c r="BA249">
        <f>(AY249-AQ249)/AX249</f>
        <v>0</v>
      </c>
      <c r="BB249">
        <f>(AO249-AU249)/AU249</f>
        <v>0</v>
      </c>
      <c r="BC249">
        <f>AN249/(AP249+AN249/AU249)</f>
        <v>0</v>
      </c>
      <c r="BD249" t="s">
        <v>420</v>
      </c>
      <c r="BE249">
        <v>0</v>
      </c>
      <c r="BF249">
        <f>IF(BE249&lt;&gt;0, BE249, BC249)</f>
        <v>0</v>
      </c>
      <c r="BG249">
        <f>1-BF249/AU249</f>
        <v>0</v>
      </c>
      <c r="BH249">
        <f>(AU249-AT249)/(AU249-BF249)</f>
        <v>0</v>
      </c>
      <c r="BI249">
        <f>(AO249-AU249)/(AO249-BF249)</f>
        <v>0</v>
      </c>
      <c r="BJ249">
        <f>(AU249-AT249)/(AU249-AN249)</f>
        <v>0</v>
      </c>
      <c r="BK249">
        <f>(AO249-AU249)/(AO249-AN249)</f>
        <v>0</v>
      </c>
      <c r="BL249">
        <f>(BH249*BF249/AT249)</f>
        <v>0</v>
      </c>
      <c r="BM249">
        <f>(1-BL249)</f>
        <v>0</v>
      </c>
      <c r="CV249">
        <f>$B$11*DT249+$C$11*DU249+$F$11*EF249*(1-EI249)</f>
        <v>0</v>
      </c>
      <c r="CW249">
        <f>CV249*CX249</f>
        <v>0</v>
      </c>
      <c r="CX249">
        <f>($B$11*$D$9+$C$11*$D$9+$F$11*((ES249+EK249)/MAX(ES249+EK249+ET249, 0.1)*$I$9+ET249/MAX(ES249+EK249+ET249, 0.1)*$J$9))/($B$11+$C$11+$F$11)</f>
        <v>0</v>
      </c>
      <c r="CY249">
        <f>($B$11*$K$9+$C$11*$K$9+$F$11*((ES249+EK249)/MAX(ES249+EK249+ET249, 0.1)*$P$9+ET249/MAX(ES249+EK249+ET249, 0.1)*$Q$9))/($B$11+$C$11+$F$11)</f>
        <v>0</v>
      </c>
      <c r="CZ249">
        <v>3.46</v>
      </c>
      <c r="DA249">
        <v>0.5</v>
      </c>
      <c r="DB249" t="s">
        <v>421</v>
      </c>
      <c r="DC249">
        <v>2</v>
      </c>
      <c r="DD249">
        <v>1759275231</v>
      </c>
      <c r="DE249">
        <v>420.291666666667</v>
      </c>
      <c r="DF249">
        <v>419.989666666667</v>
      </c>
      <c r="DG249">
        <v>24.1196666666667</v>
      </c>
      <c r="DH249">
        <v>23.8567</v>
      </c>
      <c r="DI249">
        <v>418.3</v>
      </c>
      <c r="DJ249">
        <v>23.7595333333333</v>
      </c>
      <c r="DK249">
        <v>499.959333333333</v>
      </c>
      <c r="DL249">
        <v>90.3713333333333</v>
      </c>
      <c r="DM249">
        <v>0.0335111333333333</v>
      </c>
      <c r="DN249">
        <v>30.4307</v>
      </c>
      <c r="DO249">
        <v>30.0012666666667</v>
      </c>
      <c r="DP249">
        <v>999.9</v>
      </c>
      <c r="DQ249">
        <v>0</v>
      </c>
      <c r="DR249">
        <v>0</v>
      </c>
      <c r="DS249">
        <v>9992.08666666667</v>
      </c>
      <c r="DT249">
        <v>0</v>
      </c>
      <c r="DU249">
        <v>0.386148</v>
      </c>
      <c r="DV249">
        <v>0.301514</v>
      </c>
      <c r="DW249">
        <v>430.679333333333</v>
      </c>
      <c r="DX249">
        <v>430.254333333333</v>
      </c>
      <c r="DY249">
        <v>0.262945333333333</v>
      </c>
      <c r="DZ249">
        <v>419.989666666667</v>
      </c>
      <c r="EA249">
        <v>23.8567</v>
      </c>
      <c r="EB249">
        <v>2.17972333333333</v>
      </c>
      <c r="EC249">
        <v>2.15596</v>
      </c>
      <c r="ED249">
        <v>18.8140333333333</v>
      </c>
      <c r="EE249">
        <v>18.6387666666667</v>
      </c>
      <c r="EF249">
        <v>0.00500059</v>
      </c>
      <c r="EG249">
        <v>0</v>
      </c>
      <c r="EH249">
        <v>0</v>
      </c>
      <c r="EI249">
        <v>0</v>
      </c>
      <c r="EJ249">
        <v>492.433333333333</v>
      </c>
      <c r="EK249">
        <v>0.00500059</v>
      </c>
      <c r="EL249">
        <v>-15.2</v>
      </c>
      <c r="EM249">
        <v>-0.9</v>
      </c>
      <c r="EN249">
        <v>35.312</v>
      </c>
      <c r="EO249">
        <v>38.125</v>
      </c>
      <c r="EP249">
        <v>36.5206666666667</v>
      </c>
      <c r="EQ249">
        <v>38.062</v>
      </c>
      <c r="ER249">
        <v>37.5</v>
      </c>
      <c r="ES249">
        <v>0</v>
      </c>
      <c r="ET249">
        <v>0</v>
      </c>
      <c r="EU249">
        <v>0</v>
      </c>
      <c r="EV249">
        <v>1759275218.3</v>
      </c>
      <c r="EW249">
        <v>0</v>
      </c>
      <c r="EX249">
        <v>491.228</v>
      </c>
      <c r="EY249">
        <v>4.41538482328323</v>
      </c>
      <c r="EZ249">
        <v>11.292307657744</v>
      </c>
      <c r="FA249">
        <v>-11.656</v>
      </c>
      <c r="FB249">
        <v>15</v>
      </c>
      <c r="FC249">
        <v>0</v>
      </c>
      <c r="FD249" t="s">
        <v>422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0.310376</v>
      </c>
      <c r="FQ249">
        <v>-0.0732364511278193</v>
      </c>
      <c r="FR249">
        <v>0.0209244486832987</v>
      </c>
      <c r="FS249">
        <v>1</v>
      </c>
      <c r="FT249">
        <v>490.282352941176</v>
      </c>
      <c r="FU249">
        <v>20.1741788194317</v>
      </c>
      <c r="FV249">
        <v>6.88252136546053</v>
      </c>
      <c r="FW249">
        <v>-1</v>
      </c>
      <c r="FX249">
        <v>0.26733075</v>
      </c>
      <c r="FY249">
        <v>-0.0188915639097741</v>
      </c>
      <c r="FZ249">
        <v>0.002365105005597</v>
      </c>
      <c r="GA249">
        <v>1</v>
      </c>
      <c r="GB249">
        <v>2</v>
      </c>
      <c r="GC249">
        <v>2</v>
      </c>
      <c r="GD249" t="s">
        <v>423</v>
      </c>
      <c r="GE249">
        <v>3.1331</v>
      </c>
      <c r="GF249">
        <v>2.71171</v>
      </c>
      <c r="GG249">
        <v>0.0895299</v>
      </c>
      <c r="GH249">
        <v>0.0899465</v>
      </c>
      <c r="GI249">
        <v>0.103363</v>
      </c>
      <c r="GJ249">
        <v>0.103244</v>
      </c>
      <c r="GK249">
        <v>34317.3</v>
      </c>
      <c r="GL249">
        <v>36754.4</v>
      </c>
      <c r="GM249">
        <v>34099.7</v>
      </c>
      <c r="GN249">
        <v>36565</v>
      </c>
      <c r="GO249">
        <v>43166.7</v>
      </c>
      <c r="GP249">
        <v>47060.5</v>
      </c>
      <c r="GQ249">
        <v>53184.3</v>
      </c>
      <c r="GR249">
        <v>58430.4</v>
      </c>
      <c r="GS249">
        <v>1.96218</v>
      </c>
      <c r="GT249">
        <v>1.77687</v>
      </c>
      <c r="GU249">
        <v>0.0996366</v>
      </c>
      <c r="GV249">
        <v>0</v>
      </c>
      <c r="GW249">
        <v>28.3749</v>
      </c>
      <c r="GX249">
        <v>999.9</v>
      </c>
      <c r="GY249">
        <v>56.355</v>
      </c>
      <c r="GZ249">
        <v>31.3</v>
      </c>
      <c r="HA249">
        <v>28.6169</v>
      </c>
      <c r="HB249">
        <v>54.6606</v>
      </c>
      <c r="HC249">
        <v>47.8205</v>
      </c>
      <c r="HD249">
        <v>1</v>
      </c>
      <c r="HE249">
        <v>0.0349136</v>
      </c>
      <c r="HF249">
        <v>-1.54806</v>
      </c>
      <c r="HG249">
        <v>20.1257</v>
      </c>
      <c r="HH249">
        <v>5.19752</v>
      </c>
      <c r="HI249">
        <v>12.0041</v>
      </c>
      <c r="HJ249">
        <v>4.9753</v>
      </c>
      <c r="HK249">
        <v>3.294</v>
      </c>
      <c r="HL249">
        <v>9999</v>
      </c>
      <c r="HM249">
        <v>9999</v>
      </c>
      <c r="HN249">
        <v>58.5</v>
      </c>
      <c r="HO249">
        <v>9999</v>
      </c>
      <c r="HP249">
        <v>1.86325</v>
      </c>
      <c r="HQ249">
        <v>1.86813</v>
      </c>
      <c r="HR249">
        <v>1.86784</v>
      </c>
      <c r="HS249">
        <v>1.86905</v>
      </c>
      <c r="HT249">
        <v>1.86983</v>
      </c>
      <c r="HU249">
        <v>1.86591</v>
      </c>
      <c r="HV249">
        <v>1.86695</v>
      </c>
      <c r="HW249">
        <v>1.86844</v>
      </c>
      <c r="HX249">
        <v>5</v>
      </c>
      <c r="HY249">
        <v>0</v>
      </c>
      <c r="HZ249">
        <v>0</v>
      </c>
      <c r="IA249">
        <v>0</v>
      </c>
      <c r="IB249" t="s">
        <v>424</v>
      </c>
      <c r="IC249" t="s">
        <v>425</v>
      </c>
      <c r="ID249" t="s">
        <v>426</v>
      </c>
      <c r="IE249" t="s">
        <v>426</v>
      </c>
      <c r="IF249" t="s">
        <v>426</v>
      </c>
      <c r="IG249" t="s">
        <v>426</v>
      </c>
      <c r="IH249">
        <v>0</v>
      </c>
      <c r="II249">
        <v>100</v>
      </c>
      <c r="IJ249">
        <v>100</v>
      </c>
      <c r="IK249">
        <v>1.991</v>
      </c>
      <c r="IL249">
        <v>0.3599</v>
      </c>
      <c r="IM249">
        <v>0.597718743632158</v>
      </c>
      <c r="IN249">
        <v>0.00361529761911597</v>
      </c>
      <c r="IO249">
        <v>-7.80012915215668e-07</v>
      </c>
      <c r="IP249">
        <v>2.42927914842525e-10</v>
      </c>
      <c r="IQ249">
        <v>-0.106260553314027</v>
      </c>
      <c r="IR249">
        <v>-0.0164637104937544</v>
      </c>
      <c r="IS249">
        <v>0.00201699861531707</v>
      </c>
      <c r="IT249">
        <v>-2.09568535815719e-05</v>
      </c>
      <c r="IU249">
        <v>6</v>
      </c>
      <c r="IV249">
        <v>2070</v>
      </c>
      <c r="IW249">
        <v>1</v>
      </c>
      <c r="IX249">
        <v>30</v>
      </c>
      <c r="IY249">
        <v>29321253.9</v>
      </c>
      <c r="IZ249">
        <v>29321253.9</v>
      </c>
      <c r="JA249">
        <v>0.992432</v>
      </c>
      <c r="JB249">
        <v>2.63794</v>
      </c>
      <c r="JC249">
        <v>1.54785</v>
      </c>
      <c r="JD249">
        <v>2.30957</v>
      </c>
      <c r="JE249">
        <v>1.64673</v>
      </c>
      <c r="JF249">
        <v>2.37671</v>
      </c>
      <c r="JG249">
        <v>34.3269</v>
      </c>
      <c r="JH249">
        <v>24.2188</v>
      </c>
      <c r="JI249">
        <v>18</v>
      </c>
      <c r="JJ249">
        <v>506.483</v>
      </c>
      <c r="JK249">
        <v>389.371</v>
      </c>
      <c r="JL249">
        <v>31.3672</v>
      </c>
      <c r="JM249">
        <v>27.8231</v>
      </c>
      <c r="JN249">
        <v>29.9999</v>
      </c>
      <c r="JO249">
        <v>27.8271</v>
      </c>
      <c r="JP249">
        <v>27.7822</v>
      </c>
      <c r="JQ249">
        <v>19.9058</v>
      </c>
      <c r="JR249">
        <v>20.1826</v>
      </c>
      <c r="JS249">
        <v>20.0117</v>
      </c>
      <c r="JT249">
        <v>31.4036</v>
      </c>
      <c r="JU249">
        <v>420</v>
      </c>
      <c r="JV249">
        <v>23.8941</v>
      </c>
      <c r="JW249">
        <v>96.6858</v>
      </c>
      <c r="JX249">
        <v>94.6754</v>
      </c>
    </row>
    <row r="250" spans="1:284">
      <c r="A250">
        <v>234</v>
      </c>
      <c r="B250">
        <v>1759275236</v>
      </c>
      <c r="C250">
        <v>3698</v>
      </c>
      <c r="D250" t="s">
        <v>900</v>
      </c>
      <c r="E250" t="s">
        <v>901</v>
      </c>
      <c r="F250">
        <v>5</v>
      </c>
      <c r="G250" t="s">
        <v>853</v>
      </c>
      <c r="H250" t="s">
        <v>419</v>
      </c>
      <c r="I250">
        <v>1759275233</v>
      </c>
      <c r="J250">
        <f>(K250)/1000</f>
        <v>0</v>
      </c>
      <c r="K250">
        <f>1000*DK250*AI250*(DG250-DH250)/(100*CZ250*(1000-AI250*DG250))</f>
        <v>0</v>
      </c>
      <c r="L250">
        <f>DK250*AI250*(DF250-DE250*(1000-AI250*DH250)/(1000-AI250*DG250))/(100*CZ250)</f>
        <v>0</v>
      </c>
      <c r="M250">
        <f>DE250 - IF(AI250&gt;1, L250*CZ250*100.0/(AK250), 0)</f>
        <v>0</v>
      </c>
      <c r="N250">
        <f>((T250-J250/2)*M250-L250)/(T250+J250/2)</f>
        <v>0</v>
      </c>
      <c r="O250">
        <f>N250*(DL250+DM250)/1000.0</f>
        <v>0</v>
      </c>
      <c r="P250">
        <f>(DE250 - IF(AI250&gt;1, L250*CZ250*100.0/(AK250), 0))*(DL250+DM250)/1000.0</f>
        <v>0</v>
      </c>
      <c r="Q250">
        <f>2.0/((1/S250-1/R250)+SIGN(S250)*SQRT((1/S250-1/R250)*(1/S250-1/R250) + 4*DA250/((DA250+1)*(DA250+1))*(2*1/S250*1/R250-1/R250*1/R250)))</f>
        <v>0</v>
      </c>
      <c r="R250">
        <f>IF(LEFT(DB250,1)&lt;&gt;"0",IF(LEFT(DB250,1)="1",3.0,DC250),$D$5+$E$5*(DS250*DL250/($K$5*1000))+$F$5*(DS250*DL250/($K$5*1000))*MAX(MIN(CZ250,$J$5),$I$5)*MAX(MIN(CZ250,$J$5),$I$5)+$G$5*MAX(MIN(CZ250,$J$5),$I$5)*(DS250*DL250/($K$5*1000))+$H$5*(DS250*DL250/($K$5*1000))*(DS250*DL250/($K$5*1000)))</f>
        <v>0</v>
      </c>
      <c r="S250">
        <f>J250*(1000-(1000*0.61365*exp(17.502*W250/(240.97+W250))/(DL250+DM250)+DG250)/2)/(1000*0.61365*exp(17.502*W250/(240.97+W250))/(DL250+DM250)-DG250)</f>
        <v>0</v>
      </c>
      <c r="T250">
        <f>1/((DA250+1)/(Q250/1.6)+1/(R250/1.37)) + DA250/((DA250+1)/(Q250/1.6) + DA250/(R250/1.37))</f>
        <v>0</v>
      </c>
      <c r="U250">
        <f>(CV250*CY250)</f>
        <v>0</v>
      </c>
      <c r="V250">
        <f>(DN250+(U250+2*0.95*5.67E-8*(((DN250+$B$7)+273)^4-(DN250+273)^4)-44100*J250)/(1.84*29.3*R250+8*0.95*5.67E-8*(DN250+273)^3))</f>
        <v>0</v>
      </c>
      <c r="W250">
        <f>($C$7*DO250+$D$7*DP250+$E$7*V250)</f>
        <v>0</v>
      </c>
      <c r="X250">
        <f>0.61365*exp(17.502*W250/(240.97+W250))</f>
        <v>0</v>
      </c>
      <c r="Y250">
        <f>(Z250/AA250*100)</f>
        <v>0</v>
      </c>
      <c r="Z250">
        <f>DG250*(DL250+DM250)/1000</f>
        <v>0</v>
      </c>
      <c r="AA250">
        <f>0.61365*exp(17.502*DN250/(240.97+DN250))</f>
        <v>0</v>
      </c>
      <c r="AB250">
        <f>(X250-DG250*(DL250+DM250)/1000)</f>
        <v>0</v>
      </c>
      <c r="AC250">
        <f>(-J250*44100)</f>
        <v>0</v>
      </c>
      <c r="AD250">
        <f>2*29.3*R250*0.92*(DN250-W250)</f>
        <v>0</v>
      </c>
      <c r="AE250">
        <f>2*0.95*5.67E-8*(((DN250+$B$7)+273)^4-(W250+273)^4)</f>
        <v>0</v>
      </c>
      <c r="AF250">
        <f>U250+AE250+AC250+AD250</f>
        <v>0</v>
      </c>
      <c r="AG250">
        <v>0</v>
      </c>
      <c r="AH250">
        <v>0</v>
      </c>
      <c r="AI250">
        <f>IF(AG250*$H$13&gt;=AK250,1.0,(AK250/(AK250-AG250*$H$13)))</f>
        <v>0</v>
      </c>
      <c r="AJ250">
        <f>(AI250-1)*100</f>
        <v>0</v>
      </c>
      <c r="AK250">
        <f>MAX(0,($B$13+$C$13*DS250)/(1+$D$13*DS250)*DL250/(DN250+273)*$E$13)</f>
        <v>0</v>
      </c>
      <c r="AL250" t="s">
        <v>420</v>
      </c>
      <c r="AM250" t="s">
        <v>420</v>
      </c>
      <c r="AN250">
        <v>0</v>
      </c>
      <c r="AO250">
        <v>0</v>
      </c>
      <c r="AP250">
        <f>1-AN250/AO250</f>
        <v>0</v>
      </c>
      <c r="AQ250">
        <v>0</v>
      </c>
      <c r="AR250" t="s">
        <v>420</v>
      </c>
      <c r="AS250" t="s">
        <v>420</v>
      </c>
      <c r="AT250">
        <v>0</v>
      </c>
      <c r="AU250">
        <v>0</v>
      </c>
      <c r="AV250">
        <f>1-AT250/AU250</f>
        <v>0</v>
      </c>
      <c r="AW250">
        <v>0.5</v>
      </c>
      <c r="AX250">
        <f>CW250</f>
        <v>0</v>
      </c>
      <c r="AY250">
        <f>L250</f>
        <v>0</v>
      </c>
      <c r="AZ250">
        <f>AV250*AW250*AX250</f>
        <v>0</v>
      </c>
      <c r="BA250">
        <f>(AY250-AQ250)/AX250</f>
        <v>0</v>
      </c>
      <c r="BB250">
        <f>(AO250-AU250)/AU250</f>
        <v>0</v>
      </c>
      <c r="BC250">
        <f>AN250/(AP250+AN250/AU250)</f>
        <v>0</v>
      </c>
      <c r="BD250" t="s">
        <v>420</v>
      </c>
      <c r="BE250">
        <v>0</v>
      </c>
      <c r="BF250">
        <f>IF(BE250&lt;&gt;0, BE250, BC250)</f>
        <v>0</v>
      </c>
      <c r="BG250">
        <f>1-BF250/AU250</f>
        <v>0</v>
      </c>
      <c r="BH250">
        <f>(AU250-AT250)/(AU250-BF250)</f>
        <v>0</v>
      </c>
      <c r="BI250">
        <f>(AO250-AU250)/(AO250-BF250)</f>
        <v>0</v>
      </c>
      <c r="BJ250">
        <f>(AU250-AT250)/(AU250-AN250)</f>
        <v>0</v>
      </c>
      <c r="BK250">
        <f>(AO250-AU250)/(AO250-AN250)</f>
        <v>0</v>
      </c>
      <c r="BL250">
        <f>(BH250*BF250/AT250)</f>
        <v>0</v>
      </c>
      <c r="BM250">
        <f>(1-BL250)</f>
        <v>0</v>
      </c>
      <c r="CV250">
        <f>$B$11*DT250+$C$11*DU250+$F$11*EF250*(1-EI250)</f>
        <v>0</v>
      </c>
      <c r="CW250">
        <f>CV250*CX250</f>
        <v>0</v>
      </c>
      <c r="CX250">
        <f>($B$11*$D$9+$C$11*$D$9+$F$11*((ES250+EK250)/MAX(ES250+EK250+ET250, 0.1)*$I$9+ET250/MAX(ES250+EK250+ET250, 0.1)*$J$9))/($B$11+$C$11+$F$11)</f>
        <v>0</v>
      </c>
      <c r="CY250">
        <f>($B$11*$K$9+$C$11*$K$9+$F$11*((ES250+EK250)/MAX(ES250+EK250+ET250, 0.1)*$P$9+ET250/MAX(ES250+EK250+ET250, 0.1)*$Q$9))/($B$11+$C$11+$F$11)</f>
        <v>0</v>
      </c>
      <c r="CZ250">
        <v>3.46</v>
      </c>
      <c r="DA250">
        <v>0.5</v>
      </c>
      <c r="DB250" t="s">
        <v>421</v>
      </c>
      <c r="DC250">
        <v>2</v>
      </c>
      <c r="DD250">
        <v>1759275233</v>
      </c>
      <c r="DE250">
        <v>420.294</v>
      </c>
      <c r="DF250">
        <v>419.987</v>
      </c>
      <c r="DG250">
        <v>24.1170666666667</v>
      </c>
      <c r="DH250">
        <v>23.8556666666667</v>
      </c>
      <c r="DI250">
        <v>418.302666666667</v>
      </c>
      <c r="DJ250">
        <v>23.7570666666667</v>
      </c>
      <c r="DK250">
        <v>499.988666666667</v>
      </c>
      <c r="DL250">
        <v>90.372</v>
      </c>
      <c r="DM250">
        <v>0.0335514666666667</v>
      </c>
      <c r="DN250">
        <v>30.427</v>
      </c>
      <c r="DO250">
        <v>30.0008666666667</v>
      </c>
      <c r="DP250">
        <v>999.9</v>
      </c>
      <c r="DQ250">
        <v>0</v>
      </c>
      <c r="DR250">
        <v>0</v>
      </c>
      <c r="DS250">
        <v>10005.1933333333</v>
      </c>
      <c r="DT250">
        <v>0</v>
      </c>
      <c r="DU250">
        <v>0.386148</v>
      </c>
      <c r="DV250">
        <v>0.306417</v>
      </c>
      <c r="DW250">
        <v>430.680666666667</v>
      </c>
      <c r="DX250">
        <v>430.251333333333</v>
      </c>
      <c r="DY250">
        <v>0.261406666666667</v>
      </c>
      <c r="DZ250">
        <v>419.987</v>
      </c>
      <c r="EA250">
        <v>23.8556666666667</v>
      </c>
      <c r="EB250">
        <v>2.17950666666667</v>
      </c>
      <c r="EC250">
        <v>2.15588333333333</v>
      </c>
      <c r="ED250">
        <v>18.8124333333333</v>
      </c>
      <c r="EE250">
        <v>18.6381666666667</v>
      </c>
      <c r="EF250">
        <v>0.00500059</v>
      </c>
      <c r="EG250">
        <v>0</v>
      </c>
      <c r="EH250">
        <v>0</v>
      </c>
      <c r="EI250">
        <v>0</v>
      </c>
      <c r="EJ250">
        <v>488.233333333333</v>
      </c>
      <c r="EK250">
        <v>0.00500059</v>
      </c>
      <c r="EL250">
        <v>-14.3</v>
      </c>
      <c r="EM250">
        <v>-1.36666666666667</v>
      </c>
      <c r="EN250">
        <v>35.312</v>
      </c>
      <c r="EO250">
        <v>38.125</v>
      </c>
      <c r="EP250">
        <v>36.5</v>
      </c>
      <c r="EQ250">
        <v>38.062</v>
      </c>
      <c r="ER250">
        <v>37.5</v>
      </c>
      <c r="ES250">
        <v>0</v>
      </c>
      <c r="ET250">
        <v>0</v>
      </c>
      <c r="EU250">
        <v>0</v>
      </c>
      <c r="EV250">
        <v>1759275220.1</v>
      </c>
      <c r="EW250">
        <v>0</v>
      </c>
      <c r="EX250">
        <v>491.15</v>
      </c>
      <c r="EY250">
        <v>-15.6820512239078</v>
      </c>
      <c r="EZ250">
        <v>-6.98803404102247</v>
      </c>
      <c r="FA250">
        <v>-11.6230769230769</v>
      </c>
      <c r="FB250">
        <v>15</v>
      </c>
      <c r="FC250">
        <v>0</v>
      </c>
      <c r="FD250" t="s">
        <v>422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0.30946205</v>
      </c>
      <c r="FQ250">
        <v>-0.112249127819548</v>
      </c>
      <c r="FR250">
        <v>0.0214642136554662</v>
      </c>
      <c r="FS250">
        <v>1</v>
      </c>
      <c r="FT250">
        <v>490.902941176471</v>
      </c>
      <c r="FU250">
        <v>2.66921322116899</v>
      </c>
      <c r="FV250">
        <v>7.34628698908173</v>
      </c>
      <c r="FW250">
        <v>-1</v>
      </c>
      <c r="FX250">
        <v>0.266571</v>
      </c>
      <c r="FY250">
        <v>-0.0244246015037595</v>
      </c>
      <c r="FZ250">
        <v>0.0028115896037651</v>
      </c>
      <c r="GA250">
        <v>1</v>
      </c>
      <c r="GB250">
        <v>2</v>
      </c>
      <c r="GC250">
        <v>2</v>
      </c>
      <c r="GD250" t="s">
        <v>423</v>
      </c>
      <c r="GE250">
        <v>3.1331</v>
      </c>
      <c r="GF250">
        <v>2.71151</v>
      </c>
      <c r="GG250">
        <v>0.0895349</v>
      </c>
      <c r="GH250">
        <v>0.0899456</v>
      </c>
      <c r="GI250">
        <v>0.103359</v>
      </c>
      <c r="GJ250">
        <v>0.103246</v>
      </c>
      <c r="GK250">
        <v>34317.3</v>
      </c>
      <c r="GL250">
        <v>36754.5</v>
      </c>
      <c r="GM250">
        <v>34099.8</v>
      </c>
      <c r="GN250">
        <v>36565</v>
      </c>
      <c r="GO250">
        <v>43167</v>
      </c>
      <c r="GP250">
        <v>47060.6</v>
      </c>
      <c r="GQ250">
        <v>53184.4</v>
      </c>
      <c r="GR250">
        <v>58430.6</v>
      </c>
      <c r="GS250">
        <v>1.962</v>
      </c>
      <c r="GT250">
        <v>1.77687</v>
      </c>
      <c r="GU250">
        <v>0.0996962</v>
      </c>
      <c r="GV250">
        <v>0</v>
      </c>
      <c r="GW250">
        <v>28.3761</v>
      </c>
      <c r="GX250">
        <v>999.9</v>
      </c>
      <c r="GY250">
        <v>56.355</v>
      </c>
      <c r="GZ250">
        <v>31.29</v>
      </c>
      <c r="HA250">
        <v>28.6016</v>
      </c>
      <c r="HB250">
        <v>54.6706</v>
      </c>
      <c r="HC250">
        <v>47.9087</v>
      </c>
      <c r="HD250">
        <v>1</v>
      </c>
      <c r="HE250">
        <v>0.0350661</v>
      </c>
      <c r="HF250">
        <v>-1.62057</v>
      </c>
      <c r="HG250">
        <v>20.125</v>
      </c>
      <c r="HH250">
        <v>5.19752</v>
      </c>
      <c r="HI250">
        <v>12.004</v>
      </c>
      <c r="HJ250">
        <v>4.9752</v>
      </c>
      <c r="HK250">
        <v>3.294</v>
      </c>
      <c r="HL250">
        <v>9999</v>
      </c>
      <c r="HM250">
        <v>9999</v>
      </c>
      <c r="HN250">
        <v>58.5</v>
      </c>
      <c r="HO250">
        <v>9999</v>
      </c>
      <c r="HP250">
        <v>1.86325</v>
      </c>
      <c r="HQ250">
        <v>1.86813</v>
      </c>
      <c r="HR250">
        <v>1.86783</v>
      </c>
      <c r="HS250">
        <v>1.86905</v>
      </c>
      <c r="HT250">
        <v>1.86984</v>
      </c>
      <c r="HU250">
        <v>1.86592</v>
      </c>
      <c r="HV250">
        <v>1.86695</v>
      </c>
      <c r="HW250">
        <v>1.86844</v>
      </c>
      <c r="HX250">
        <v>5</v>
      </c>
      <c r="HY250">
        <v>0</v>
      </c>
      <c r="HZ250">
        <v>0</v>
      </c>
      <c r="IA250">
        <v>0</v>
      </c>
      <c r="IB250" t="s">
        <v>424</v>
      </c>
      <c r="IC250" t="s">
        <v>425</v>
      </c>
      <c r="ID250" t="s">
        <v>426</v>
      </c>
      <c r="IE250" t="s">
        <v>426</v>
      </c>
      <c r="IF250" t="s">
        <v>426</v>
      </c>
      <c r="IG250" t="s">
        <v>426</v>
      </c>
      <c r="IH250">
        <v>0</v>
      </c>
      <c r="II250">
        <v>100</v>
      </c>
      <c r="IJ250">
        <v>100</v>
      </c>
      <c r="IK250">
        <v>1.992</v>
      </c>
      <c r="IL250">
        <v>0.3599</v>
      </c>
      <c r="IM250">
        <v>0.597718743632158</v>
      </c>
      <c r="IN250">
        <v>0.00361529761911597</v>
      </c>
      <c r="IO250">
        <v>-7.80012915215668e-07</v>
      </c>
      <c r="IP250">
        <v>2.42927914842525e-10</v>
      </c>
      <c r="IQ250">
        <v>-0.106260553314027</v>
      </c>
      <c r="IR250">
        <v>-0.0164637104937544</v>
      </c>
      <c r="IS250">
        <v>0.00201699861531707</v>
      </c>
      <c r="IT250">
        <v>-2.09568535815719e-05</v>
      </c>
      <c r="IU250">
        <v>6</v>
      </c>
      <c r="IV250">
        <v>2070</v>
      </c>
      <c r="IW250">
        <v>1</v>
      </c>
      <c r="IX250">
        <v>30</v>
      </c>
      <c r="IY250">
        <v>29321253.9</v>
      </c>
      <c r="IZ250">
        <v>29321253.9</v>
      </c>
      <c r="JA250">
        <v>0.993652</v>
      </c>
      <c r="JB250">
        <v>2.64771</v>
      </c>
      <c r="JC250">
        <v>1.54785</v>
      </c>
      <c r="JD250">
        <v>2.31079</v>
      </c>
      <c r="JE250">
        <v>1.64673</v>
      </c>
      <c r="JF250">
        <v>2.28394</v>
      </c>
      <c r="JG250">
        <v>34.3269</v>
      </c>
      <c r="JH250">
        <v>24.2101</v>
      </c>
      <c r="JI250">
        <v>18</v>
      </c>
      <c r="JJ250">
        <v>506.361</v>
      </c>
      <c r="JK250">
        <v>389.371</v>
      </c>
      <c r="JL250">
        <v>31.3654</v>
      </c>
      <c r="JM250">
        <v>27.8231</v>
      </c>
      <c r="JN250">
        <v>30.0001</v>
      </c>
      <c r="JO250">
        <v>27.8263</v>
      </c>
      <c r="JP250">
        <v>27.7821</v>
      </c>
      <c r="JQ250">
        <v>19.9063</v>
      </c>
      <c r="JR250">
        <v>20.1826</v>
      </c>
      <c r="JS250">
        <v>20.0117</v>
      </c>
      <c r="JT250">
        <v>31.4036</v>
      </c>
      <c r="JU250">
        <v>420</v>
      </c>
      <c r="JV250">
        <v>23.8968</v>
      </c>
      <c r="JW250">
        <v>96.686</v>
      </c>
      <c r="JX250">
        <v>94.6756</v>
      </c>
    </row>
    <row r="251" spans="1:284">
      <c r="A251">
        <v>235</v>
      </c>
      <c r="B251">
        <v>1759275238</v>
      </c>
      <c r="C251">
        <v>3700</v>
      </c>
      <c r="D251" t="s">
        <v>902</v>
      </c>
      <c r="E251" t="s">
        <v>903</v>
      </c>
      <c r="F251">
        <v>5</v>
      </c>
      <c r="G251" t="s">
        <v>853</v>
      </c>
      <c r="H251" t="s">
        <v>419</v>
      </c>
      <c r="I251">
        <v>1759275235</v>
      </c>
      <c r="J251">
        <f>(K251)/1000</f>
        <v>0</v>
      </c>
      <c r="K251">
        <f>1000*DK251*AI251*(DG251-DH251)/(100*CZ251*(1000-AI251*DG251))</f>
        <v>0</v>
      </c>
      <c r="L251">
        <f>DK251*AI251*(DF251-DE251*(1000-AI251*DH251)/(1000-AI251*DG251))/(100*CZ251)</f>
        <v>0</v>
      </c>
      <c r="M251">
        <f>DE251 - IF(AI251&gt;1, L251*CZ251*100.0/(AK251), 0)</f>
        <v>0</v>
      </c>
      <c r="N251">
        <f>((T251-J251/2)*M251-L251)/(T251+J251/2)</f>
        <v>0</v>
      </c>
      <c r="O251">
        <f>N251*(DL251+DM251)/1000.0</f>
        <v>0</v>
      </c>
      <c r="P251">
        <f>(DE251 - IF(AI251&gt;1, L251*CZ251*100.0/(AK251), 0))*(DL251+DM251)/1000.0</f>
        <v>0</v>
      </c>
      <c r="Q251">
        <f>2.0/((1/S251-1/R251)+SIGN(S251)*SQRT((1/S251-1/R251)*(1/S251-1/R251) + 4*DA251/((DA251+1)*(DA251+1))*(2*1/S251*1/R251-1/R251*1/R251)))</f>
        <v>0</v>
      </c>
      <c r="R251">
        <f>IF(LEFT(DB251,1)&lt;&gt;"0",IF(LEFT(DB251,1)="1",3.0,DC251),$D$5+$E$5*(DS251*DL251/($K$5*1000))+$F$5*(DS251*DL251/($K$5*1000))*MAX(MIN(CZ251,$J$5),$I$5)*MAX(MIN(CZ251,$J$5),$I$5)+$G$5*MAX(MIN(CZ251,$J$5),$I$5)*(DS251*DL251/($K$5*1000))+$H$5*(DS251*DL251/($K$5*1000))*(DS251*DL251/($K$5*1000)))</f>
        <v>0</v>
      </c>
      <c r="S251">
        <f>J251*(1000-(1000*0.61365*exp(17.502*W251/(240.97+W251))/(DL251+DM251)+DG251)/2)/(1000*0.61365*exp(17.502*W251/(240.97+W251))/(DL251+DM251)-DG251)</f>
        <v>0</v>
      </c>
      <c r="T251">
        <f>1/((DA251+1)/(Q251/1.6)+1/(R251/1.37)) + DA251/((DA251+1)/(Q251/1.6) + DA251/(R251/1.37))</f>
        <v>0</v>
      </c>
      <c r="U251">
        <f>(CV251*CY251)</f>
        <v>0</v>
      </c>
      <c r="V251">
        <f>(DN251+(U251+2*0.95*5.67E-8*(((DN251+$B$7)+273)^4-(DN251+273)^4)-44100*J251)/(1.84*29.3*R251+8*0.95*5.67E-8*(DN251+273)^3))</f>
        <v>0</v>
      </c>
      <c r="W251">
        <f>($C$7*DO251+$D$7*DP251+$E$7*V251)</f>
        <v>0</v>
      </c>
      <c r="X251">
        <f>0.61365*exp(17.502*W251/(240.97+W251))</f>
        <v>0</v>
      </c>
      <c r="Y251">
        <f>(Z251/AA251*100)</f>
        <v>0</v>
      </c>
      <c r="Z251">
        <f>DG251*(DL251+DM251)/1000</f>
        <v>0</v>
      </c>
      <c r="AA251">
        <f>0.61365*exp(17.502*DN251/(240.97+DN251))</f>
        <v>0</v>
      </c>
      <c r="AB251">
        <f>(X251-DG251*(DL251+DM251)/1000)</f>
        <v>0</v>
      </c>
      <c r="AC251">
        <f>(-J251*44100)</f>
        <v>0</v>
      </c>
      <c r="AD251">
        <f>2*29.3*R251*0.92*(DN251-W251)</f>
        <v>0</v>
      </c>
      <c r="AE251">
        <f>2*0.95*5.67E-8*(((DN251+$B$7)+273)^4-(W251+273)^4)</f>
        <v>0</v>
      </c>
      <c r="AF251">
        <f>U251+AE251+AC251+AD251</f>
        <v>0</v>
      </c>
      <c r="AG251">
        <v>0</v>
      </c>
      <c r="AH251">
        <v>0</v>
      </c>
      <c r="AI251">
        <f>IF(AG251*$H$13&gt;=AK251,1.0,(AK251/(AK251-AG251*$H$13)))</f>
        <v>0</v>
      </c>
      <c r="AJ251">
        <f>(AI251-1)*100</f>
        <v>0</v>
      </c>
      <c r="AK251">
        <f>MAX(0,($B$13+$C$13*DS251)/(1+$D$13*DS251)*DL251/(DN251+273)*$E$13)</f>
        <v>0</v>
      </c>
      <c r="AL251" t="s">
        <v>420</v>
      </c>
      <c r="AM251" t="s">
        <v>420</v>
      </c>
      <c r="AN251">
        <v>0</v>
      </c>
      <c r="AO251">
        <v>0</v>
      </c>
      <c r="AP251">
        <f>1-AN251/AO251</f>
        <v>0</v>
      </c>
      <c r="AQ251">
        <v>0</v>
      </c>
      <c r="AR251" t="s">
        <v>420</v>
      </c>
      <c r="AS251" t="s">
        <v>420</v>
      </c>
      <c r="AT251">
        <v>0</v>
      </c>
      <c r="AU251">
        <v>0</v>
      </c>
      <c r="AV251">
        <f>1-AT251/AU251</f>
        <v>0</v>
      </c>
      <c r="AW251">
        <v>0.5</v>
      </c>
      <c r="AX251">
        <f>CW251</f>
        <v>0</v>
      </c>
      <c r="AY251">
        <f>L251</f>
        <v>0</v>
      </c>
      <c r="AZ251">
        <f>AV251*AW251*AX251</f>
        <v>0</v>
      </c>
      <c r="BA251">
        <f>(AY251-AQ251)/AX251</f>
        <v>0</v>
      </c>
      <c r="BB251">
        <f>(AO251-AU251)/AU251</f>
        <v>0</v>
      </c>
      <c r="BC251">
        <f>AN251/(AP251+AN251/AU251)</f>
        <v>0</v>
      </c>
      <c r="BD251" t="s">
        <v>420</v>
      </c>
      <c r="BE251">
        <v>0</v>
      </c>
      <c r="BF251">
        <f>IF(BE251&lt;&gt;0, BE251, BC251)</f>
        <v>0</v>
      </c>
      <c r="BG251">
        <f>1-BF251/AU251</f>
        <v>0</v>
      </c>
      <c r="BH251">
        <f>(AU251-AT251)/(AU251-BF251)</f>
        <v>0</v>
      </c>
      <c r="BI251">
        <f>(AO251-AU251)/(AO251-BF251)</f>
        <v>0</v>
      </c>
      <c r="BJ251">
        <f>(AU251-AT251)/(AU251-AN251)</f>
        <v>0</v>
      </c>
      <c r="BK251">
        <f>(AO251-AU251)/(AO251-AN251)</f>
        <v>0</v>
      </c>
      <c r="BL251">
        <f>(BH251*BF251/AT251)</f>
        <v>0</v>
      </c>
      <c r="BM251">
        <f>(1-BL251)</f>
        <v>0</v>
      </c>
      <c r="CV251">
        <f>$B$11*DT251+$C$11*DU251+$F$11*EF251*(1-EI251)</f>
        <v>0</v>
      </c>
      <c r="CW251">
        <f>CV251*CX251</f>
        <v>0</v>
      </c>
      <c r="CX251">
        <f>($B$11*$D$9+$C$11*$D$9+$F$11*((ES251+EK251)/MAX(ES251+EK251+ET251, 0.1)*$I$9+ET251/MAX(ES251+EK251+ET251, 0.1)*$J$9))/($B$11+$C$11+$F$11)</f>
        <v>0</v>
      </c>
      <c r="CY251">
        <f>($B$11*$K$9+$C$11*$K$9+$F$11*((ES251+EK251)/MAX(ES251+EK251+ET251, 0.1)*$P$9+ET251/MAX(ES251+EK251+ET251, 0.1)*$Q$9))/($B$11+$C$11+$F$11)</f>
        <v>0</v>
      </c>
      <c r="CZ251">
        <v>3.46</v>
      </c>
      <c r="DA251">
        <v>0.5</v>
      </c>
      <c r="DB251" t="s">
        <v>421</v>
      </c>
      <c r="DC251">
        <v>2</v>
      </c>
      <c r="DD251">
        <v>1759275235</v>
      </c>
      <c r="DE251">
        <v>420.289</v>
      </c>
      <c r="DF251">
        <v>419.981666666667</v>
      </c>
      <c r="DG251">
        <v>24.1148</v>
      </c>
      <c r="DH251">
        <v>23.8545</v>
      </c>
      <c r="DI251">
        <v>418.297666666667</v>
      </c>
      <c r="DJ251">
        <v>23.7549</v>
      </c>
      <c r="DK251">
        <v>500.049</v>
      </c>
      <c r="DL251">
        <v>90.3729333333333</v>
      </c>
      <c r="DM251">
        <v>0.0334298666666667</v>
      </c>
      <c r="DN251">
        <v>30.4230333333333</v>
      </c>
      <c r="DO251">
        <v>29.9971</v>
      </c>
      <c r="DP251">
        <v>999.9</v>
      </c>
      <c r="DQ251">
        <v>0</v>
      </c>
      <c r="DR251">
        <v>0</v>
      </c>
      <c r="DS251">
        <v>10015.4</v>
      </c>
      <c r="DT251">
        <v>0</v>
      </c>
      <c r="DU251">
        <v>0.386148</v>
      </c>
      <c r="DV251">
        <v>0.306681333333333</v>
      </c>
      <c r="DW251">
        <v>430.674333333333</v>
      </c>
      <c r="DX251">
        <v>430.245333333333</v>
      </c>
      <c r="DY251">
        <v>0.260313</v>
      </c>
      <c r="DZ251">
        <v>419.981666666667</v>
      </c>
      <c r="EA251">
        <v>23.8545</v>
      </c>
      <c r="EB251">
        <v>2.17932666666667</v>
      </c>
      <c r="EC251">
        <v>2.1558</v>
      </c>
      <c r="ED251">
        <v>18.8111</v>
      </c>
      <c r="EE251">
        <v>18.6375666666667</v>
      </c>
      <c r="EF251">
        <v>0.00500059</v>
      </c>
      <c r="EG251">
        <v>0</v>
      </c>
      <c r="EH251">
        <v>0</v>
      </c>
      <c r="EI251">
        <v>0</v>
      </c>
      <c r="EJ251">
        <v>489.933333333333</v>
      </c>
      <c r="EK251">
        <v>0.00500059</v>
      </c>
      <c r="EL251">
        <v>-14.9333333333333</v>
      </c>
      <c r="EM251">
        <v>-1.23333333333333</v>
      </c>
      <c r="EN251">
        <v>35.312</v>
      </c>
      <c r="EO251">
        <v>38.104</v>
      </c>
      <c r="EP251">
        <v>36.5</v>
      </c>
      <c r="EQ251">
        <v>38.0413333333333</v>
      </c>
      <c r="ER251">
        <v>37.5</v>
      </c>
      <c r="ES251">
        <v>0</v>
      </c>
      <c r="ET251">
        <v>0</v>
      </c>
      <c r="EU251">
        <v>0</v>
      </c>
      <c r="EV251">
        <v>1759275221.9</v>
      </c>
      <c r="EW251">
        <v>0</v>
      </c>
      <c r="EX251">
        <v>491.256</v>
      </c>
      <c r="EY251">
        <v>-21.461538350698</v>
      </c>
      <c r="EZ251">
        <v>-16.0230768533148</v>
      </c>
      <c r="FA251">
        <v>-12.708</v>
      </c>
      <c r="FB251">
        <v>15</v>
      </c>
      <c r="FC251">
        <v>0</v>
      </c>
      <c r="FD251" t="s">
        <v>422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0.3084778</v>
      </c>
      <c r="FQ251">
        <v>-0.0228038796992478</v>
      </c>
      <c r="FR251">
        <v>0.0202811554912436</v>
      </c>
      <c r="FS251">
        <v>1</v>
      </c>
      <c r="FT251">
        <v>489.973529411765</v>
      </c>
      <c r="FU251">
        <v>8.64935072099226</v>
      </c>
      <c r="FV251">
        <v>7.22505073556497</v>
      </c>
      <c r="FW251">
        <v>-1</v>
      </c>
      <c r="FX251">
        <v>0.26567945</v>
      </c>
      <c r="FY251">
        <v>-0.0310906917293232</v>
      </c>
      <c r="FZ251">
        <v>0.00334610105159722</v>
      </c>
      <c r="GA251">
        <v>1</v>
      </c>
      <c r="GB251">
        <v>2</v>
      </c>
      <c r="GC251">
        <v>2</v>
      </c>
      <c r="GD251" t="s">
        <v>423</v>
      </c>
      <c r="GE251">
        <v>3.13304</v>
      </c>
      <c r="GF251">
        <v>2.71145</v>
      </c>
      <c r="GG251">
        <v>0.0895319</v>
      </c>
      <c r="GH251">
        <v>0.0899536</v>
      </c>
      <c r="GI251">
        <v>0.103353</v>
      </c>
      <c r="GJ251">
        <v>0.103245</v>
      </c>
      <c r="GK251">
        <v>34317.3</v>
      </c>
      <c r="GL251">
        <v>36754.3</v>
      </c>
      <c r="GM251">
        <v>34099.8</v>
      </c>
      <c r="GN251">
        <v>36565.1</v>
      </c>
      <c r="GO251">
        <v>43167.3</v>
      </c>
      <c r="GP251">
        <v>47060.7</v>
      </c>
      <c r="GQ251">
        <v>53184.4</v>
      </c>
      <c r="GR251">
        <v>58430.7</v>
      </c>
      <c r="GS251">
        <v>1.96185</v>
      </c>
      <c r="GT251">
        <v>1.77693</v>
      </c>
      <c r="GU251">
        <v>0.0985712</v>
      </c>
      <c r="GV251">
        <v>0</v>
      </c>
      <c r="GW251">
        <v>28.3773</v>
      </c>
      <c r="GX251">
        <v>999.9</v>
      </c>
      <c r="GY251">
        <v>56.355</v>
      </c>
      <c r="GZ251">
        <v>31.29</v>
      </c>
      <c r="HA251">
        <v>28.6011</v>
      </c>
      <c r="HB251">
        <v>54.5306</v>
      </c>
      <c r="HC251">
        <v>47.9207</v>
      </c>
      <c r="HD251">
        <v>1</v>
      </c>
      <c r="HE251">
        <v>0.035404</v>
      </c>
      <c r="HF251">
        <v>-1.6565</v>
      </c>
      <c r="HG251">
        <v>20.1246</v>
      </c>
      <c r="HH251">
        <v>5.19767</v>
      </c>
      <c r="HI251">
        <v>12.0041</v>
      </c>
      <c r="HJ251">
        <v>4.97515</v>
      </c>
      <c r="HK251">
        <v>3.294</v>
      </c>
      <c r="HL251">
        <v>9999</v>
      </c>
      <c r="HM251">
        <v>9999</v>
      </c>
      <c r="HN251">
        <v>58.5</v>
      </c>
      <c r="HO251">
        <v>9999</v>
      </c>
      <c r="HP251">
        <v>1.86325</v>
      </c>
      <c r="HQ251">
        <v>1.86813</v>
      </c>
      <c r="HR251">
        <v>1.86786</v>
      </c>
      <c r="HS251">
        <v>1.86905</v>
      </c>
      <c r="HT251">
        <v>1.86984</v>
      </c>
      <c r="HU251">
        <v>1.86593</v>
      </c>
      <c r="HV251">
        <v>1.86696</v>
      </c>
      <c r="HW251">
        <v>1.86844</v>
      </c>
      <c r="HX251">
        <v>5</v>
      </c>
      <c r="HY251">
        <v>0</v>
      </c>
      <c r="HZ251">
        <v>0</v>
      </c>
      <c r="IA251">
        <v>0</v>
      </c>
      <c r="IB251" t="s">
        <v>424</v>
      </c>
      <c r="IC251" t="s">
        <v>425</v>
      </c>
      <c r="ID251" t="s">
        <v>426</v>
      </c>
      <c r="IE251" t="s">
        <v>426</v>
      </c>
      <c r="IF251" t="s">
        <v>426</v>
      </c>
      <c r="IG251" t="s">
        <v>426</v>
      </c>
      <c r="IH251">
        <v>0</v>
      </c>
      <c r="II251">
        <v>100</v>
      </c>
      <c r="IJ251">
        <v>100</v>
      </c>
      <c r="IK251">
        <v>1.991</v>
      </c>
      <c r="IL251">
        <v>0.3598</v>
      </c>
      <c r="IM251">
        <v>0.597718743632158</v>
      </c>
      <c r="IN251">
        <v>0.00361529761911597</v>
      </c>
      <c r="IO251">
        <v>-7.80012915215668e-07</v>
      </c>
      <c r="IP251">
        <v>2.42927914842525e-10</v>
      </c>
      <c r="IQ251">
        <v>-0.106260553314027</v>
      </c>
      <c r="IR251">
        <v>-0.0164637104937544</v>
      </c>
      <c r="IS251">
        <v>0.00201699861531707</v>
      </c>
      <c r="IT251">
        <v>-2.09568535815719e-05</v>
      </c>
      <c r="IU251">
        <v>6</v>
      </c>
      <c r="IV251">
        <v>2070</v>
      </c>
      <c r="IW251">
        <v>1</v>
      </c>
      <c r="IX251">
        <v>30</v>
      </c>
      <c r="IY251">
        <v>29321254</v>
      </c>
      <c r="IZ251">
        <v>29321254</v>
      </c>
      <c r="JA251">
        <v>0.993652</v>
      </c>
      <c r="JB251">
        <v>2.63916</v>
      </c>
      <c r="JC251">
        <v>1.54785</v>
      </c>
      <c r="JD251">
        <v>2.31201</v>
      </c>
      <c r="JE251">
        <v>1.64673</v>
      </c>
      <c r="JF251">
        <v>2.37061</v>
      </c>
      <c r="JG251">
        <v>34.3269</v>
      </c>
      <c r="JH251">
        <v>24.2188</v>
      </c>
      <c r="JI251">
        <v>18</v>
      </c>
      <c r="JJ251">
        <v>506.252</v>
      </c>
      <c r="JK251">
        <v>389.389</v>
      </c>
      <c r="JL251">
        <v>31.3677</v>
      </c>
      <c r="JM251">
        <v>27.8231</v>
      </c>
      <c r="JN251">
        <v>30.0002</v>
      </c>
      <c r="JO251">
        <v>27.8251</v>
      </c>
      <c r="JP251">
        <v>27.7809</v>
      </c>
      <c r="JQ251">
        <v>19.9048</v>
      </c>
      <c r="JR251">
        <v>20.1826</v>
      </c>
      <c r="JS251">
        <v>20.0117</v>
      </c>
      <c r="JT251">
        <v>31.387</v>
      </c>
      <c r="JU251">
        <v>420</v>
      </c>
      <c r="JV251">
        <v>23.8975</v>
      </c>
      <c r="JW251">
        <v>96.6859</v>
      </c>
      <c r="JX251">
        <v>94.6758</v>
      </c>
    </row>
    <row r="252" spans="1:284">
      <c r="A252">
        <v>236</v>
      </c>
      <c r="B252">
        <v>1759275241</v>
      </c>
      <c r="C252">
        <v>3703</v>
      </c>
      <c r="D252" t="s">
        <v>904</v>
      </c>
      <c r="E252" t="s">
        <v>905</v>
      </c>
      <c r="F252">
        <v>5</v>
      </c>
      <c r="G252" t="s">
        <v>853</v>
      </c>
      <c r="H252" t="s">
        <v>419</v>
      </c>
      <c r="I252">
        <v>1759275237.75</v>
      </c>
      <c r="J252">
        <f>(K252)/1000</f>
        <v>0</v>
      </c>
      <c r="K252">
        <f>1000*DK252*AI252*(DG252-DH252)/(100*CZ252*(1000-AI252*DG252))</f>
        <v>0</v>
      </c>
      <c r="L252">
        <f>DK252*AI252*(DF252-DE252*(1000-AI252*DH252)/(1000-AI252*DG252))/(100*CZ252)</f>
        <v>0</v>
      </c>
      <c r="M252">
        <f>DE252 - IF(AI252&gt;1, L252*CZ252*100.0/(AK252), 0)</f>
        <v>0</v>
      </c>
      <c r="N252">
        <f>((T252-J252/2)*M252-L252)/(T252+J252/2)</f>
        <v>0</v>
      </c>
      <c r="O252">
        <f>N252*(DL252+DM252)/1000.0</f>
        <v>0</v>
      </c>
      <c r="P252">
        <f>(DE252 - IF(AI252&gt;1, L252*CZ252*100.0/(AK252), 0))*(DL252+DM252)/1000.0</f>
        <v>0</v>
      </c>
      <c r="Q252">
        <f>2.0/((1/S252-1/R252)+SIGN(S252)*SQRT((1/S252-1/R252)*(1/S252-1/R252) + 4*DA252/((DA252+1)*(DA252+1))*(2*1/S252*1/R252-1/R252*1/R252)))</f>
        <v>0</v>
      </c>
      <c r="R252">
        <f>IF(LEFT(DB252,1)&lt;&gt;"0",IF(LEFT(DB252,1)="1",3.0,DC252),$D$5+$E$5*(DS252*DL252/($K$5*1000))+$F$5*(DS252*DL252/($K$5*1000))*MAX(MIN(CZ252,$J$5),$I$5)*MAX(MIN(CZ252,$J$5),$I$5)+$G$5*MAX(MIN(CZ252,$J$5),$I$5)*(DS252*DL252/($K$5*1000))+$H$5*(DS252*DL252/($K$5*1000))*(DS252*DL252/($K$5*1000)))</f>
        <v>0</v>
      </c>
      <c r="S252">
        <f>J252*(1000-(1000*0.61365*exp(17.502*W252/(240.97+W252))/(DL252+DM252)+DG252)/2)/(1000*0.61365*exp(17.502*W252/(240.97+W252))/(DL252+DM252)-DG252)</f>
        <v>0</v>
      </c>
      <c r="T252">
        <f>1/((DA252+1)/(Q252/1.6)+1/(R252/1.37)) + DA252/((DA252+1)/(Q252/1.6) + DA252/(R252/1.37))</f>
        <v>0</v>
      </c>
      <c r="U252">
        <f>(CV252*CY252)</f>
        <v>0</v>
      </c>
      <c r="V252">
        <f>(DN252+(U252+2*0.95*5.67E-8*(((DN252+$B$7)+273)^4-(DN252+273)^4)-44100*J252)/(1.84*29.3*R252+8*0.95*5.67E-8*(DN252+273)^3))</f>
        <v>0</v>
      </c>
      <c r="W252">
        <f>($C$7*DO252+$D$7*DP252+$E$7*V252)</f>
        <v>0</v>
      </c>
      <c r="X252">
        <f>0.61365*exp(17.502*W252/(240.97+W252))</f>
        <v>0</v>
      </c>
      <c r="Y252">
        <f>(Z252/AA252*100)</f>
        <v>0</v>
      </c>
      <c r="Z252">
        <f>DG252*(DL252+DM252)/1000</f>
        <v>0</v>
      </c>
      <c r="AA252">
        <f>0.61365*exp(17.502*DN252/(240.97+DN252))</f>
        <v>0</v>
      </c>
      <c r="AB252">
        <f>(X252-DG252*(DL252+DM252)/1000)</f>
        <v>0</v>
      </c>
      <c r="AC252">
        <f>(-J252*44100)</f>
        <v>0</v>
      </c>
      <c r="AD252">
        <f>2*29.3*R252*0.92*(DN252-W252)</f>
        <v>0</v>
      </c>
      <c r="AE252">
        <f>2*0.95*5.67E-8*(((DN252+$B$7)+273)^4-(W252+273)^4)</f>
        <v>0</v>
      </c>
      <c r="AF252">
        <f>U252+AE252+AC252+AD252</f>
        <v>0</v>
      </c>
      <c r="AG252">
        <v>0</v>
      </c>
      <c r="AH252">
        <v>0</v>
      </c>
      <c r="AI252">
        <f>IF(AG252*$H$13&gt;=AK252,1.0,(AK252/(AK252-AG252*$H$13)))</f>
        <v>0</v>
      </c>
      <c r="AJ252">
        <f>(AI252-1)*100</f>
        <v>0</v>
      </c>
      <c r="AK252">
        <f>MAX(0,($B$13+$C$13*DS252)/(1+$D$13*DS252)*DL252/(DN252+273)*$E$13)</f>
        <v>0</v>
      </c>
      <c r="AL252" t="s">
        <v>420</v>
      </c>
      <c r="AM252" t="s">
        <v>420</v>
      </c>
      <c r="AN252">
        <v>0</v>
      </c>
      <c r="AO252">
        <v>0</v>
      </c>
      <c r="AP252">
        <f>1-AN252/AO252</f>
        <v>0</v>
      </c>
      <c r="AQ252">
        <v>0</v>
      </c>
      <c r="AR252" t="s">
        <v>420</v>
      </c>
      <c r="AS252" t="s">
        <v>420</v>
      </c>
      <c r="AT252">
        <v>0</v>
      </c>
      <c r="AU252">
        <v>0</v>
      </c>
      <c r="AV252">
        <f>1-AT252/AU252</f>
        <v>0</v>
      </c>
      <c r="AW252">
        <v>0.5</v>
      </c>
      <c r="AX252">
        <f>CW252</f>
        <v>0</v>
      </c>
      <c r="AY252">
        <f>L252</f>
        <v>0</v>
      </c>
      <c r="AZ252">
        <f>AV252*AW252*AX252</f>
        <v>0</v>
      </c>
      <c r="BA252">
        <f>(AY252-AQ252)/AX252</f>
        <v>0</v>
      </c>
      <c r="BB252">
        <f>(AO252-AU252)/AU252</f>
        <v>0</v>
      </c>
      <c r="BC252">
        <f>AN252/(AP252+AN252/AU252)</f>
        <v>0</v>
      </c>
      <c r="BD252" t="s">
        <v>420</v>
      </c>
      <c r="BE252">
        <v>0</v>
      </c>
      <c r="BF252">
        <f>IF(BE252&lt;&gt;0, BE252, BC252)</f>
        <v>0</v>
      </c>
      <c r="BG252">
        <f>1-BF252/AU252</f>
        <v>0</v>
      </c>
      <c r="BH252">
        <f>(AU252-AT252)/(AU252-BF252)</f>
        <v>0</v>
      </c>
      <c r="BI252">
        <f>(AO252-AU252)/(AO252-BF252)</f>
        <v>0</v>
      </c>
      <c r="BJ252">
        <f>(AU252-AT252)/(AU252-AN252)</f>
        <v>0</v>
      </c>
      <c r="BK252">
        <f>(AO252-AU252)/(AO252-AN252)</f>
        <v>0</v>
      </c>
      <c r="BL252">
        <f>(BH252*BF252/AT252)</f>
        <v>0</v>
      </c>
      <c r="BM252">
        <f>(1-BL252)</f>
        <v>0</v>
      </c>
      <c r="CV252">
        <f>$B$11*DT252+$C$11*DU252+$F$11*EF252*(1-EI252)</f>
        <v>0</v>
      </c>
      <c r="CW252">
        <f>CV252*CX252</f>
        <v>0</v>
      </c>
      <c r="CX252">
        <f>($B$11*$D$9+$C$11*$D$9+$F$11*((ES252+EK252)/MAX(ES252+EK252+ET252, 0.1)*$I$9+ET252/MAX(ES252+EK252+ET252, 0.1)*$J$9))/($B$11+$C$11+$F$11)</f>
        <v>0</v>
      </c>
      <c r="CY252">
        <f>($B$11*$K$9+$C$11*$K$9+$F$11*((ES252+EK252)/MAX(ES252+EK252+ET252, 0.1)*$P$9+ET252/MAX(ES252+EK252+ET252, 0.1)*$Q$9))/($B$11+$C$11+$F$11)</f>
        <v>0</v>
      </c>
      <c r="CZ252">
        <v>3.46</v>
      </c>
      <c r="DA252">
        <v>0.5</v>
      </c>
      <c r="DB252" t="s">
        <v>421</v>
      </c>
      <c r="DC252">
        <v>2</v>
      </c>
      <c r="DD252">
        <v>1759275237.75</v>
      </c>
      <c r="DE252">
        <v>420.28175</v>
      </c>
      <c r="DF252">
        <v>420.01075</v>
      </c>
      <c r="DG252">
        <v>24.1129</v>
      </c>
      <c r="DH252">
        <v>23.8536</v>
      </c>
      <c r="DI252">
        <v>418.2905</v>
      </c>
      <c r="DJ252">
        <v>23.753075</v>
      </c>
      <c r="DK252">
        <v>500.071</v>
      </c>
      <c r="DL252">
        <v>90.3728</v>
      </c>
      <c r="DM252">
        <v>0.033353125</v>
      </c>
      <c r="DN252">
        <v>30.418775</v>
      </c>
      <c r="DO252">
        <v>29.984875</v>
      </c>
      <c r="DP252">
        <v>999.9</v>
      </c>
      <c r="DQ252">
        <v>0</v>
      </c>
      <c r="DR252">
        <v>0</v>
      </c>
      <c r="DS252">
        <v>10017.8</v>
      </c>
      <c r="DT252">
        <v>0</v>
      </c>
      <c r="DU252">
        <v>0.386148</v>
      </c>
      <c r="DV252">
        <v>0.270874</v>
      </c>
      <c r="DW252">
        <v>430.666</v>
      </c>
      <c r="DX252">
        <v>430.27425</v>
      </c>
      <c r="DY252">
        <v>0.2592925</v>
      </c>
      <c r="DZ252">
        <v>420.01075</v>
      </c>
      <c r="EA252">
        <v>23.8536</v>
      </c>
      <c r="EB252">
        <v>2.17915</v>
      </c>
      <c r="EC252">
        <v>2.155715</v>
      </c>
      <c r="ED252">
        <v>18.809825</v>
      </c>
      <c r="EE252">
        <v>18.63695</v>
      </c>
      <c r="EF252">
        <v>0.00500059</v>
      </c>
      <c r="EG252">
        <v>0</v>
      </c>
      <c r="EH252">
        <v>0</v>
      </c>
      <c r="EI252">
        <v>0</v>
      </c>
      <c r="EJ252">
        <v>487.825</v>
      </c>
      <c r="EK252">
        <v>0.00500059</v>
      </c>
      <c r="EL252">
        <v>-17.5</v>
      </c>
      <c r="EM252">
        <v>-2.1</v>
      </c>
      <c r="EN252">
        <v>35.281</v>
      </c>
      <c r="EO252">
        <v>38.07775</v>
      </c>
      <c r="EP252">
        <v>36.5</v>
      </c>
      <c r="EQ252">
        <v>38.0155</v>
      </c>
      <c r="ER252">
        <v>37.5</v>
      </c>
      <c r="ES252">
        <v>0</v>
      </c>
      <c r="ET252">
        <v>0</v>
      </c>
      <c r="EU252">
        <v>0</v>
      </c>
      <c r="EV252">
        <v>1759275224.9</v>
      </c>
      <c r="EW252">
        <v>0</v>
      </c>
      <c r="EX252">
        <v>490.642307692308</v>
      </c>
      <c r="EY252">
        <v>-23.6068375545856</v>
      </c>
      <c r="EZ252">
        <v>-18.5470085419925</v>
      </c>
      <c r="FA252">
        <v>-12.8115384615385</v>
      </c>
      <c r="FB252">
        <v>15</v>
      </c>
      <c r="FC252">
        <v>0</v>
      </c>
      <c r="FD252" t="s">
        <v>422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0.30305785</v>
      </c>
      <c r="FQ252">
        <v>0.0167188421052632</v>
      </c>
      <c r="FR252">
        <v>0.0181420452741002</v>
      </c>
      <c r="FS252">
        <v>1</v>
      </c>
      <c r="FT252">
        <v>490.167647058824</v>
      </c>
      <c r="FU252">
        <v>7.97708180205388</v>
      </c>
      <c r="FV252">
        <v>7.21708433014148</v>
      </c>
      <c r="FW252">
        <v>-1</v>
      </c>
      <c r="FX252">
        <v>0.26466105</v>
      </c>
      <c r="FY252">
        <v>-0.0370762556390976</v>
      </c>
      <c r="FZ252">
        <v>0.00381378398018293</v>
      </c>
      <c r="GA252">
        <v>1</v>
      </c>
      <c r="GB252">
        <v>2</v>
      </c>
      <c r="GC252">
        <v>2</v>
      </c>
      <c r="GD252" t="s">
        <v>423</v>
      </c>
      <c r="GE252">
        <v>3.13304</v>
      </c>
      <c r="GF252">
        <v>2.71153</v>
      </c>
      <c r="GG252">
        <v>0.0895353</v>
      </c>
      <c r="GH252">
        <v>0.0899602</v>
      </c>
      <c r="GI252">
        <v>0.10335</v>
      </c>
      <c r="GJ252">
        <v>0.103239</v>
      </c>
      <c r="GK252">
        <v>34317.3</v>
      </c>
      <c r="GL252">
        <v>36754.1</v>
      </c>
      <c r="GM252">
        <v>34099.9</v>
      </c>
      <c r="GN252">
        <v>36565.2</v>
      </c>
      <c r="GO252">
        <v>43167.5</v>
      </c>
      <c r="GP252">
        <v>47061</v>
      </c>
      <c r="GQ252">
        <v>53184.4</v>
      </c>
      <c r="GR252">
        <v>58430.7</v>
      </c>
      <c r="GS252">
        <v>1.96198</v>
      </c>
      <c r="GT252">
        <v>1.77725</v>
      </c>
      <c r="GU252">
        <v>0.097625</v>
      </c>
      <c r="GV252">
        <v>0</v>
      </c>
      <c r="GW252">
        <v>28.3778</v>
      </c>
      <c r="GX252">
        <v>999.9</v>
      </c>
      <c r="GY252">
        <v>56.355</v>
      </c>
      <c r="GZ252">
        <v>31.29</v>
      </c>
      <c r="HA252">
        <v>28.6029</v>
      </c>
      <c r="HB252">
        <v>54.6506</v>
      </c>
      <c r="HC252">
        <v>47.9728</v>
      </c>
      <c r="HD252">
        <v>1</v>
      </c>
      <c r="HE252">
        <v>0.0353404</v>
      </c>
      <c r="HF252">
        <v>-1.65802</v>
      </c>
      <c r="HG252">
        <v>20.1245</v>
      </c>
      <c r="HH252">
        <v>5.19752</v>
      </c>
      <c r="HI252">
        <v>12.0041</v>
      </c>
      <c r="HJ252">
        <v>4.9752</v>
      </c>
      <c r="HK252">
        <v>3.294</v>
      </c>
      <c r="HL252">
        <v>9999</v>
      </c>
      <c r="HM252">
        <v>9999</v>
      </c>
      <c r="HN252">
        <v>58.5</v>
      </c>
      <c r="HO252">
        <v>9999</v>
      </c>
      <c r="HP252">
        <v>1.86325</v>
      </c>
      <c r="HQ252">
        <v>1.86813</v>
      </c>
      <c r="HR252">
        <v>1.86786</v>
      </c>
      <c r="HS252">
        <v>1.86905</v>
      </c>
      <c r="HT252">
        <v>1.86984</v>
      </c>
      <c r="HU252">
        <v>1.86591</v>
      </c>
      <c r="HV252">
        <v>1.86697</v>
      </c>
      <c r="HW252">
        <v>1.86843</v>
      </c>
      <c r="HX252">
        <v>5</v>
      </c>
      <c r="HY252">
        <v>0</v>
      </c>
      <c r="HZ252">
        <v>0</v>
      </c>
      <c r="IA252">
        <v>0</v>
      </c>
      <c r="IB252" t="s">
        <v>424</v>
      </c>
      <c r="IC252" t="s">
        <v>425</v>
      </c>
      <c r="ID252" t="s">
        <v>426</v>
      </c>
      <c r="IE252" t="s">
        <v>426</v>
      </c>
      <c r="IF252" t="s">
        <v>426</v>
      </c>
      <c r="IG252" t="s">
        <v>426</v>
      </c>
      <c r="IH252">
        <v>0</v>
      </c>
      <c r="II252">
        <v>100</v>
      </c>
      <c r="IJ252">
        <v>100</v>
      </c>
      <c r="IK252">
        <v>1.991</v>
      </c>
      <c r="IL252">
        <v>0.3598</v>
      </c>
      <c r="IM252">
        <v>0.597718743632158</v>
      </c>
      <c r="IN252">
        <v>0.00361529761911597</v>
      </c>
      <c r="IO252">
        <v>-7.80012915215668e-07</v>
      </c>
      <c r="IP252">
        <v>2.42927914842525e-10</v>
      </c>
      <c r="IQ252">
        <v>-0.106260553314027</v>
      </c>
      <c r="IR252">
        <v>-0.0164637104937544</v>
      </c>
      <c r="IS252">
        <v>0.00201699861531707</v>
      </c>
      <c r="IT252">
        <v>-2.09568535815719e-05</v>
      </c>
      <c r="IU252">
        <v>6</v>
      </c>
      <c r="IV252">
        <v>2070</v>
      </c>
      <c r="IW252">
        <v>1</v>
      </c>
      <c r="IX252">
        <v>30</v>
      </c>
      <c r="IY252">
        <v>29321254</v>
      </c>
      <c r="IZ252">
        <v>29321254</v>
      </c>
      <c r="JA252">
        <v>0.993652</v>
      </c>
      <c r="JB252">
        <v>2.64282</v>
      </c>
      <c r="JC252">
        <v>1.54785</v>
      </c>
      <c r="JD252">
        <v>2.31079</v>
      </c>
      <c r="JE252">
        <v>1.64673</v>
      </c>
      <c r="JF252">
        <v>2.31445</v>
      </c>
      <c r="JG252">
        <v>34.3269</v>
      </c>
      <c r="JH252">
        <v>24.2101</v>
      </c>
      <c r="JI252">
        <v>18</v>
      </c>
      <c r="JJ252">
        <v>506.331</v>
      </c>
      <c r="JK252">
        <v>389.556</v>
      </c>
      <c r="JL252">
        <v>31.3693</v>
      </c>
      <c r="JM252">
        <v>27.8231</v>
      </c>
      <c r="JN252">
        <v>30</v>
      </c>
      <c r="JO252">
        <v>27.8247</v>
      </c>
      <c r="JP252">
        <v>27.7798</v>
      </c>
      <c r="JQ252">
        <v>19.9037</v>
      </c>
      <c r="JR252">
        <v>20.1826</v>
      </c>
      <c r="JS252">
        <v>20.0117</v>
      </c>
      <c r="JT252">
        <v>31.387</v>
      </c>
      <c r="JU252">
        <v>420</v>
      </c>
      <c r="JV252">
        <v>23.8989</v>
      </c>
      <c r="JW252">
        <v>96.6861</v>
      </c>
      <c r="JX252">
        <v>94.6759</v>
      </c>
    </row>
    <row r="253" spans="1:284">
      <c r="A253">
        <v>237</v>
      </c>
      <c r="B253">
        <v>1759275243</v>
      </c>
      <c r="C253">
        <v>3705</v>
      </c>
      <c r="D253" t="s">
        <v>906</v>
      </c>
      <c r="E253" t="s">
        <v>907</v>
      </c>
      <c r="F253">
        <v>5</v>
      </c>
      <c r="G253" t="s">
        <v>853</v>
      </c>
      <c r="H253" t="s">
        <v>419</v>
      </c>
      <c r="I253">
        <v>1759275240.33333</v>
      </c>
      <c r="J253">
        <f>(K253)/1000</f>
        <v>0</v>
      </c>
      <c r="K253">
        <f>1000*DK253*AI253*(DG253-DH253)/(100*CZ253*(1000-AI253*DG253))</f>
        <v>0</v>
      </c>
      <c r="L253">
        <f>DK253*AI253*(DF253-DE253*(1000-AI253*DH253)/(1000-AI253*DG253))/(100*CZ253)</f>
        <v>0</v>
      </c>
      <c r="M253">
        <f>DE253 - IF(AI253&gt;1, L253*CZ253*100.0/(AK253), 0)</f>
        <v>0</v>
      </c>
      <c r="N253">
        <f>((T253-J253/2)*M253-L253)/(T253+J253/2)</f>
        <v>0</v>
      </c>
      <c r="O253">
        <f>N253*(DL253+DM253)/1000.0</f>
        <v>0</v>
      </c>
      <c r="P253">
        <f>(DE253 - IF(AI253&gt;1, L253*CZ253*100.0/(AK253), 0))*(DL253+DM253)/1000.0</f>
        <v>0</v>
      </c>
      <c r="Q253">
        <f>2.0/((1/S253-1/R253)+SIGN(S253)*SQRT((1/S253-1/R253)*(1/S253-1/R253) + 4*DA253/((DA253+1)*(DA253+1))*(2*1/S253*1/R253-1/R253*1/R253)))</f>
        <v>0</v>
      </c>
      <c r="R253">
        <f>IF(LEFT(DB253,1)&lt;&gt;"0",IF(LEFT(DB253,1)="1",3.0,DC253),$D$5+$E$5*(DS253*DL253/($K$5*1000))+$F$5*(DS253*DL253/($K$5*1000))*MAX(MIN(CZ253,$J$5),$I$5)*MAX(MIN(CZ253,$J$5),$I$5)+$G$5*MAX(MIN(CZ253,$J$5),$I$5)*(DS253*DL253/($K$5*1000))+$H$5*(DS253*DL253/($K$5*1000))*(DS253*DL253/($K$5*1000)))</f>
        <v>0</v>
      </c>
      <c r="S253">
        <f>J253*(1000-(1000*0.61365*exp(17.502*W253/(240.97+W253))/(DL253+DM253)+DG253)/2)/(1000*0.61365*exp(17.502*W253/(240.97+W253))/(DL253+DM253)-DG253)</f>
        <v>0</v>
      </c>
      <c r="T253">
        <f>1/((DA253+1)/(Q253/1.6)+1/(R253/1.37)) + DA253/((DA253+1)/(Q253/1.6) + DA253/(R253/1.37))</f>
        <v>0</v>
      </c>
      <c r="U253">
        <f>(CV253*CY253)</f>
        <v>0</v>
      </c>
      <c r="V253">
        <f>(DN253+(U253+2*0.95*5.67E-8*(((DN253+$B$7)+273)^4-(DN253+273)^4)-44100*J253)/(1.84*29.3*R253+8*0.95*5.67E-8*(DN253+273)^3))</f>
        <v>0</v>
      </c>
      <c r="W253">
        <f>($C$7*DO253+$D$7*DP253+$E$7*V253)</f>
        <v>0</v>
      </c>
      <c r="X253">
        <f>0.61365*exp(17.502*W253/(240.97+W253))</f>
        <v>0</v>
      </c>
      <c r="Y253">
        <f>(Z253/AA253*100)</f>
        <v>0</v>
      </c>
      <c r="Z253">
        <f>DG253*(DL253+DM253)/1000</f>
        <v>0</v>
      </c>
      <c r="AA253">
        <f>0.61365*exp(17.502*DN253/(240.97+DN253))</f>
        <v>0</v>
      </c>
      <c r="AB253">
        <f>(X253-DG253*(DL253+DM253)/1000)</f>
        <v>0</v>
      </c>
      <c r="AC253">
        <f>(-J253*44100)</f>
        <v>0</v>
      </c>
      <c r="AD253">
        <f>2*29.3*R253*0.92*(DN253-W253)</f>
        <v>0</v>
      </c>
      <c r="AE253">
        <f>2*0.95*5.67E-8*(((DN253+$B$7)+273)^4-(W253+273)^4)</f>
        <v>0</v>
      </c>
      <c r="AF253">
        <f>U253+AE253+AC253+AD253</f>
        <v>0</v>
      </c>
      <c r="AG253">
        <v>0</v>
      </c>
      <c r="AH253">
        <v>0</v>
      </c>
      <c r="AI253">
        <f>IF(AG253*$H$13&gt;=AK253,1.0,(AK253/(AK253-AG253*$H$13)))</f>
        <v>0</v>
      </c>
      <c r="AJ253">
        <f>(AI253-1)*100</f>
        <v>0</v>
      </c>
      <c r="AK253">
        <f>MAX(0,($B$13+$C$13*DS253)/(1+$D$13*DS253)*DL253/(DN253+273)*$E$13)</f>
        <v>0</v>
      </c>
      <c r="AL253" t="s">
        <v>420</v>
      </c>
      <c r="AM253" t="s">
        <v>420</v>
      </c>
      <c r="AN253">
        <v>0</v>
      </c>
      <c r="AO253">
        <v>0</v>
      </c>
      <c r="AP253">
        <f>1-AN253/AO253</f>
        <v>0</v>
      </c>
      <c r="AQ253">
        <v>0</v>
      </c>
      <c r="AR253" t="s">
        <v>420</v>
      </c>
      <c r="AS253" t="s">
        <v>420</v>
      </c>
      <c r="AT253">
        <v>0</v>
      </c>
      <c r="AU253">
        <v>0</v>
      </c>
      <c r="AV253">
        <f>1-AT253/AU253</f>
        <v>0</v>
      </c>
      <c r="AW253">
        <v>0.5</v>
      </c>
      <c r="AX253">
        <f>CW253</f>
        <v>0</v>
      </c>
      <c r="AY253">
        <f>L253</f>
        <v>0</v>
      </c>
      <c r="AZ253">
        <f>AV253*AW253*AX253</f>
        <v>0</v>
      </c>
      <c r="BA253">
        <f>(AY253-AQ253)/AX253</f>
        <v>0</v>
      </c>
      <c r="BB253">
        <f>(AO253-AU253)/AU253</f>
        <v>0</v>
      </c>
      <c r="BC253">
        <f>AN253/(AP253+AN253/AU253)</f>
        <v>0</v>
      </c>
      <c r="BD253" t="s">
        <v>420</v>
      </c>
      <c r="BE253">
        <v>0</v>
      </c>
      <c r="BF253">
        <f>IF(BE253&lt;&gt;0, BE253, BC253)</f>
        <v>0</v>
      </c>
      <c r="BG253">
        <f>1-BF253/AU253</f>
        <v>0</v>
      </c>
      <c r="BH253">
        <f>(AU253-AT253)/(AU253-BF253)</f>
        <v>0</v>
      </c>
      <c r="BI253">
        <f>(AO253-AU253)/(AO253-BF253)</f>
        <v>0</v>
      </c>
      <c r="BJ253">
        <f>(AU253-AT253)/(AU253-AN253)</f>
        <v>0</v>
      </c>
      <c r="BK253">
        <f>(AO253-AU253)/(AO253-AN253)</f>
        <v>0</v>
      </c>
      <c r="BL253">
        <f>(BH253*BF253/AT253)</f>
        <v>0</v>
      </c>
      <c r="BM253">
        <f>(1-BL253)</f>
        <v>0</v>
      </c>
      <c r="CV253">
        <f>$B$11*DT253+$C$11*DU253+$F$11*EF253*(1-EI253)</f>
        <v>0</v>
      </c>
      <c r="CW253">
        <f>CV253*CX253</f>
        <v>0</v>
      </c>
      <c r="CX253">
        <f>($B$11*$D$9+$C$11*$D$9+$F$11*((ES253+EK253)/MAX(ES253+EK253+ET253, 0.1)*$I$9+ET253/MAX(ES253+EK253+ET253, 0.1)*$J$9))/($B$11+$C$11+$F$11)</f>
        <v>0</v>
      </c>
      <c r="CY253">
        <f>($B$11*$K$9+$C$11*$K$9+$F$11*((ES253+EK253)/MAX(ES253+EK253+ET253, 0.1)*$P$9+ET253/MAX(ES253+EK253+ET253, 0.1)*$Q$9))/($B$11+$C$11+$F$11)</f>
        <v>0</v>
      </c>
      <c r="CZ253">
        <v>3.46</v>
      </c>
      <c r="DA253">
        <v>0.5</v>
      </c>
      <c r="DB253" t="s">
        <v>421</v>
      </c>
      <c r="DC253">
        <v>2</v>
      </c>
      <c r="DD253">
        <v>1759275240.33333</v>
      </c>
      <c r="DE253">
        <v>420.290333333333</v>
      </c>
      <c r="DF253">
        <v>420.05</v>
      </c>
      <c r="DG253">
        <v>24.1121</v>
      </c>
      <c r="DH253">
        <v>23.8526</v>
      </c>
      <c r="DI253">
        <v>418.299333333333</v>
      </c>
      <c r="DJ253">
        <v>23.7523</v>
      </c>
      <c r="DK253">
        <v>500.065666666667</v>
      </c>
      <c r="DL253">
        <v>90.3719666666667</v>
      </c>
      <c r="DM253">
        <v>0.0333891333333333</v>
      </c>
      <c r="DN253">
        <v>30.4154666666667</v>
      </c>
      <c r="DO253">
        <v>29.9724</v>
      </c>
      <c r="DP253">
        <v>999.9</v>
      </c>
      <c r="DQ253">
        <v>0</v>
      </c>
      <c r="DR253">
        <v>0</v>
      </c>
      <c r="DS253">
        <v>10013.1333333333</v>
      </c>
      <c r="DT253">
        <v>0</v>
      </c>
      <c r="DU253">
        <v>0.386148</v>
      </c>
      <c r="DV253">
        <v>0.240712666666667</v>
      </c>
      <c r="DW253">
        <v>430.674666666667</v>
      </c>
      <c r="DX253">
        <v>430.313666666667</v>
      </c>
      <c r="DY253">
        <v>0.259475</v>
      </c>
      <c r="DZ253">
        <v>420.05</v>
      </c>
      <c r="EA253">
        <v>23.8526</v>
      </c>
      <c r="EB253">
        <v>2.17905666666667</v>
      </c>
      <c r="EC253">
        <v>2.15560666666667</v>
      </c>
      <c r="ED253">
        <v>18.8091666666667</v>
      </c>
      <c r="EE253">
        <v>18.6361333333333</v>
      </c>
      <c r="EF253">
        <v>0.00500059</v>
      </c>
      <c r="EG253">
        <v>0</v>
      </c>
      <c r="EH253">
        <v>0</v>
      </c>
      <c r="EI253">
        <v>0</v>
      </c>
      <c r="EJ253">
        <v>489.7</v>
      </c>
      <c r="EK253">
        <v>0.00500059</v>
      </c>
      <c r="EL253">
        <v>-17.5666666666667</v>
      </c>
      <c r="EM253">
        <v>-2.9</v>
      </c>
      <c r="EN253">
        <v>35.25</v>
      </c>
      <c r="EO253">
        <v>38.062</v>
      </c>
      <c r="EP253">
        <v>36.479</v>
      </c>
      <c r="EQ253">
        <v>38</v>
      </c>
      <c r="ER253">
        <v>37.479</v>
      </c>
      <c r="ES253">
        <v>0</v>
      </c>
      <c r="ET253">
        <v>0</v>
      </c>
      <c r="EU253">
        <v>0</v>
      </c>
      <c r="EV253">
        <v>1759275227.3</v>
      </c>
      <c r="EW253">
        <v>0</v>
      </c>
      <c r="EX253">
        <v>490.557692307692</v>
      </c>
      <c r="EY253">
        <v>-32.9880343770826</v>
      </c>
      <c r="EZ253">
        <v>-6.94017097321639</v>
      </c>
      <c r="FA253">
        <v>-13.4461538461538</v>
      </c>
      <c r="FB253">
        <v>15</v>
      </c>
      <c r="FC253">
        <v>0</v>
      </c>
      <c r="FD253" t="s">
        <v>422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0.294289714285714</v>
      </c>
      <c r="FQ253">
        <v>-0.149918571428571</v>
      </c>
      <c r="FR253">
        <v>0.030323486110907</v>
      </c>
      <c r="FS253">
        <v>1</v>
      </c>
      <c r="FT253">
        <v>490.823529411765</v>
      </c>
      <c r="FU253">
        <v>-13.0420168073807</v>
      </c>
      <c r="FV253">
        <v>7.05416267693511</v>
      </c>
      <c r="FW253">
        <v>-1</v>
      </c>
      <c r="FX253">
        <v>0.263486857142857</v>
      </c>
      <c r="FY253">
        <v>-0.037548389610389</v>
      </c>
      <c r="FZ253">
        <v>0.00399487963089078</v>
      </c>
      <c r="GA253">
        <v>1</v>
      </c>
      <c r="GB253">
        <v>2</v>
      </c>
      <c r="GC253">
        <v>2</v>
      </c>
      <c r="GD253" t="s">
        <v>423</v>
      </c>
      <c r="GE253">
        <v>3.13306</v>
      </c>
      <c r="GF253">
        <v>2.71139</v>
      </c>
      <c r="GG253">
        <v>0.0895342</v>
      </c>
      <c r="GH253">
        <v>0.0899548</v>
      </c>
      <c r="GI253">
        <v>0.103351</v>
      </c>
      <c r="GJ253">
        <v>0.103235</v>
      </c>
      <c r="GK253">
        <v>34317.2</v>
      </c>
      <c r="GL253">
        <v>36754.4</v>
      </c>
      <c r="GM253">
        <v>34099.8</v>
      </c>
      <c r="GN253">
        <v>36565.3</v>
      </c>
      <c r="GO253">
        <v>43167.4</v>
      </c>
      <c r="GP253">
        <v>47061.3</v>
      </c>
      <c r="GQ253">
        <v>53184.4</v>
      </c>
      <c r="GR253">
        <v>58430.7</v>
      </c>
      <c r="GS253">
        <v>1.96203</v>
      </c>
      <c r="GT253">
        <v>1.77715</v>
      </c>
      <c r="GU253">
        <v>0.0976995</v>
      </c>
      <c r="GV253">
        <v>0</v>
      </c>
      <c r="GW253">
        <v>28.3771</v>
      </c>
      <c r="GX253">
        <v>999.9</v>
      </c>
      <c r="GY253">
        <v>56.355</v>
      </c>
      <c r="GZ253">
        <v>31.29</v>
      </c>
      <c r="HA253">
        <v>28.6009</v>
      </c>
      <c r="HB253">
        <v>54.9306</v>
      </c>
      <c r="HC253">
        <v>47.6883</v>
      </c>
      <c r="HD253">
        <v>1</v>
      </c>
      <c r="HE253">
        <v>0.0351016</v>
      </c>
      <c r="HF253">
        <v>-1.7183</v>
      </c>
      <c r="HG253">
        <v>20.124</v>
      </c>
      <c r="HH253">
        <v>5.19797</v>
      </c>
      <c r="HI253">
        <v>12.004</v>
      </c>
      <c r="HJ253">
        <v>4.9753</v>
      </c>
      <c r="HK253">
        <v>3.294</v>
      </c>
      <c r="HL253">
        <v>9999</v>
      </c>
      <c r="HM253">
        <v>9999</v>
      </c>
      <c r="HN253">
        <v>58.5</v>
      </c>
      <c r="HO253">
        <v>9999</v>
      </c>
      <c r="HP253">
        <v>1.86325</v>
      </c>
      <c r="HQ253">
        <v>1.86813</v>
      </c>
      <c r="HR253">
        <v>1.86785</v>
      </c>
      <c r="HS253">
        <v>1.86905</v>
      </c>
      <c r="HT253">
        <v>1.86983</v>
      </c>
      <c r="HU253">
        <v>1.86591</v>
      </c>
      <c r="HV253">
        <v>1.86695</v>
      </c>
      <c r="HW253">
        <v>1.86842</v>
      </c>
      <c r="HX253">
        <v>5</v>
      </c>
      <c r="HY253">
        <v>0</v>
      </c>
      <c r="HZ253">
        <v>0</v>
      </c>
      <c r="IA253">
        <v>0</v>
      </c>
      <c r="IB253" t="s">
        <v>424</v>
      </c>
      <c r="IC253" t="s">
        <v>425</v>
      </c>
      <c r="ID253" t="s">
        <v>426</v>
      </c>
      <c r="IE253" t="s">
        <v>426</v>
      </c>
      <c r="IF253" t="s">
        <v>426</v>
      </c>
      <c r="IG253" t="s">
        <v>426</v>
      </c>
      <c r="IH253">
        <v>0</v>
      </c>
      <c r="II253">
        <v>100</v>
      </c>
      <c r="IJ253">
        <v>100</v>
      </c>
      <c r="IK253">
        <v>1.991</v>
      </c>
      <c r="IL253">
        <v>0.3598</v>
      </c>
      <c r="IM253">
        <v>0.597718743632158</v>
      </c>
      <c r="IN253">
        <v>0.00361529761911597</v>
      </c>
      <c r="IO253">
        <v>-7.80012915215668e-07</v>
      </c>
      <c r="IP253">
        <v>2.42927914842525e-10</v>
      </c>
      <c r="IQ253">
        <v>-0.106260553314027</v>
      </c>
      <c r="IR253">
        <v>-0.0164637104937544</v>
      </c>
      <c r="IS253">
        <v>0.00201699861531707</v>
      </c>
      <c r="IT253">
        <v>-2.09568535815719e-05</v>
      </c>
      <c r="IU253">
        <v>6</v>
      </c>
      <c r="IV253">
        <v>2070</v>
      </c>
      <c r="IW253">
        <v>1</v>
      </c>
      <c r="IX253">
        <v>30</v>
      </c>
      <c r="IY253">
        <v>29321254.1</v>
      </c>
      <c r="IZ253">
        <v>29321254.1</v>
      </c>
      <c r="JA253">
        <v>0.993652</v>
      </c>
      <c r="JB253">
        <v>2.63916</v>
      </c>
      <c r="JC253">
        <v>1.54785</v>
      </c>
      <c r="JD253">
        <v>2.31079</v>
      </c>
      <c r="JE253">
        <v>1.64673</v>
      </c>
      <c r="JF253">
        <v>2.30957</v>
      </c>
      <c r="JG253">
        <v>34.3497</v>
      </c>
      <c r="JH253">
        <v>24.2101</v>
      </c>
      <c r="JI253">
        <v>18</v>
      </c>
      <c r="JJ253">
        <v>506.364</v>
      </c>
      <c r="JK253">
        <v>389.502</v>
      </c>
      <c r="JL253">
        <v>31.368</v>
      </c>
      <c r="JM253">
        <v>27.8231</v>
      </c>
      <c r="JN253">
        <v>30</v>
      </c>
      <c r="JO253">
        <v>27.8247</v>
      </c>
      <c r="JP253">
        <v>27.7798</v>
      </c>
      <c r="JQ253">
        <v>19.9034</v>
      </c>
      <c r="JR253">
        <v>20.1826</v>
      </c>
      <c r="JS253">
        <v>20.0117</v>
      </c>
      <c r="JT253">
        <v>31.4052</v>
      </c>
      <c r="JU253">
        <v>420</v>
      </c>
      <c r="JV253">
        <v>23.8984</v>
      </c>
      <c r="JW253">
        <v>96.686</v>
      </c>
      <c r="JX253">
        <v>94.676</v>
      </c>
    </row>
    <row r="254" spans="1:284">
      <c r="A254">
        <v>238</v>
      </c>
      <c r="B254">
        <v>1759275245</v>
      </c>
      <c r="C254">
        <v>3707</v>
      </c>
      <c r="D254" t="s">
        <v>908</v>
      </c>
      <c r="E254" t="s">
        <v>909</v>
      </c>
      <c r="F254">
        <v>5</v>
      </c>
      <c r="G254" t="s">
        <v>853</v>
      </c>
      <c r="H254" t="s">
        <v>419</v>
      </c>
      <c r="I254">
        <v>1759275241.25</v>
      </c>
      <c r="J254">
        <f>(K254)/1000</f>
        <v>0</v>
      </c>
      <c r="K254">
        <f>1000*DK254*AI254*(DG254-DH254)/(100*CZ254*(1000-AI254*DG254))</f>
        <v>0</v>
      </c>
      <c r="L254">
        <f>DK254*AI254*(DF254-DE254*(1000-AI254*DH254)/(1000-AI254*DG254))/(100*CZ254)</f>
        <v>0</v>
      </c>
      <c r="M254">
        <f>DE254 - IF(AI254&gt;1, L254*CZ254*100.0/(AK254), 0)</f>
        <v>0</v>
      </c>
      <c r="N254">
        <f>((T254-J254/2)*M254-L254)/(T254+J254/2)</f>
        <v>0</v>
      </c>
      <c r="O254">
        <f>N254*(DL254+DM254)/1000.0</f>
        <v>0</v>
      </c>
      <c r="P254">
        <f>(DE254 - IF(AI254&gt;1, L254*CZ254*100.0/(AK254), 0))*(DL254+DM254)/1000.0</f>
        <v>0</v>
      </c>
      <c r="Q254">
        <f>2.0/((1/S254-1/R254)+SIGN(S254)*SQRT((1/S254-1/R254)*(1/S254-1/R254) + 4*DA254/((DA254+1)*(DA254+1))*(2*1/S254*1/R254-1/R254*1/R254)))</f>
        <v>0</v>
      </c>
      <c r="R254">
        <f>IF(LEFT(DB254,1)&lt;&gt;"0",IF(LEFT(DB254,1)="1",3.0,DC254),$D$5+$E$5*(DS254*DL254/($K$5*1000))+$F$5*(DS254*DL254/($K$5*1000))*MAX(MIN(CZ254,$J$5),$I$5)*MAX(MIN(CZ254,$J$5),$I$5)+$G$5*MAX(MIN(CZ254,$J$5),$I$5)*(DS254*DL254/($K$5*1000))+$H$5*(DS254*DL254/($K$5*1000))*(DS254*DL254/($K$5*1000)))</f>
        <v>0</v>
      </c>
      <c r="S254">
        <f>J254*(1000-(1000*0.61365*exp(17.502*W254/(240.97+W254))/(DL254+DM254)+DG254)/2)/(1000*0.61365*exp(17.502*W254/(240.97+W254))/(DL254+DM254)-DG254)</f>
        <v>0</v>
      </c>
      <c r="T254">
        <f>1/((DA254+1)/(Q254/1.6)+1/(R254/1.37)) + DA254/((DA254+1)/(Q254/1.6) + DA254/(R254/1.37))</f>
        <v>0</v>
      </c>
      <c r="U254">
        <f>(CV254*CY254)</f>
        <v>0</v>
      </c>
      <c r="V254">
        <f>(DN254+(U254+2*0.95*5.67E-8*(((DN254+$B$7)+273)^4-(DN254+273)^4)-44100*J254)/(1.84*29.3*R254+8*0.95*5.67E-8*(DN254+273)^3))</f>
        <v>0</v>
      </c>
      <c r="W254">
        <f>($C$7*DO254+$D$7*DP254+$E$7*V254)</f>
        <v>0</v>
      </c>
      <c r="X254">
        <f>0.61365*exp(17.502*W254/(240.97+W254))</f>
        <v>0</v>
      </c>
      <c r="Y254">
        <f>(Z254/AA254*100)</f>
        <v>0</v>
      </c>
      <c r="Z254">
        <f>DG254*(DL254+DM254)/1000</f>
        <v>0</v>
      </c>
      <c r="AA254">
        <f>0.61365*exp(17.502*DN254/(240.97+DN254))</f>
        <v>0</v>
      </c>
      <c r="AB254">
        <f>(X254-DG254*(DL254+DM254)/1000)</f>
        <v>0</v>
      </c>
      <c r="AC254">
        <f>(-J254*44100)</f>
        <v>0</v>
      </c>
      <c r="AD254">
        <f>2*29.3*R254*0.92*(DN254-W254)</f>
        <v>0</v>
      </c>
      <c r="AE254">
        <f>2*0.95*5.67E-8*(((DN254+$B$7)+273)^4-(W254+273)^4)</f>
        <v>0</v>
      </c>
      <c r="AF254">
        <f>U254+AE254+AC254+AD254</f>
        <v>0</v>
      </c>
      <c r="AG254">
        <v>0</v>
      </c>
      <c r="AH254">
        <v>0</v>
      </c>
      <c r="AI254">
        <f>IF(AG254*$H$13&gt;=AK254,1.0,(AK254/(AK254-AG254*$H$13)))</f>
        <v>0</v>
      </c>
      <c r="AJ254">
        <f>(AI254-1)*100</f>
        <v>0</v>
      </c>
      <c r="AK254">
        <f>MAX(0,($B$13+$C$13*DS254)/(1+$D$13*DS254)*DL254/(DN254+273)*$E$13)</f>
        <v>0</v>
      </c>
      <c r="AL254" t="s">
        <v>420</v>
      </c>
      <c r="AM254" t="s">
        <v>420</v>
      </c>
      <c r="AN254">
        <v>0</v>
      </c>
      <c r="AO254">
        <v>0</v>
      </c>
      <c r="AP254">
        <f>1-AN254/AO254</f>
        <v>0</v>
      </c>
      <c r="AQ254">
        <v>0</v>
      </c>
      <c r="AR254" t="s">
        <v>420</v>
      </c>
      <c r="AS254" t="s">
        <v>420</v>
      </c>
      <c r="AT254">
        <v>0</v>
      </c>
      <c r="AU254">
        <v>0</v>
      </c>
      <c r="AV254">
        <f>1-AT254/AU254</f>
        <v>0</v>
      </c>
      <c r="AW254">
        <v>0.5</v>
      </c>
      <c r="AX254">
        <f>CW254</f>
        <v>0</v>
      </c>
      <c r="AY254">
        <f>L254</f>
        <v>0</v>
      </c>
      <c r="AZ254">
        <f>AV254*AW254*AX254</f>
        <v>0</v>
      </c>
      <c r="BA254">
        <f>(AY254-AQ254)/AX254</f>
        <v>0</v>
      </c>
      <c r="BB254">
        <f>(AO254-AU254)/AU254</f>
        <v>0</v>
      </c>
      <c r="BC254">
        <f>AN254/(AP254+AN254/AU254)</f>
        <v>0</v>
      </c>
      <c r="BD254" t="s">
        <v>420</v>
      </c>
      <c r="BE254">
        <v>0</v>
      </c>
      <c r="BF254">
        <f>IF(BE254&lt;&gt;0, BE254, BC254)</f>
        <v>0</v>
      </c>
      <c r="BG254">
        <f>1-BF254/AU254</f>
        <v>0</v>
      </c>
      <c r="BH254">
        <f>(AU254-AT254)/(AU254-BF254)</f>
        <v>0</v>
      </c>
      <c r="BI254">
        <f>(AO254-AU254)/(AO254-BF254)</f>
        <v>0</v>
      </c>
      <c r="BJ254">
        <f>(AU254-AT254)/(AU254-AN254)</f>
        <v>0</v>
      </c>
      <c r="BK254">
        <f>(AO254-AU254)/(AO254-AN254)</f>
        <v>0</v>
      </c>
      <c r="BL254">
        <f>(BH254*BF254/AT254)</f>
        <v>0</v>
      </c>
      <c r="BM254">
        <f>(1-BL254)</f>
        <v>0</v>
      </c>
      <c r="CV254">
        <f>$B$11*DT254+$C$11*DU254+$F$11*EF254*(1-EI254)</f>
        <v>0</v>
      </c>
      <c r="CW254">
        <f>CV254*CX254</f>
        <v>0</v>
      </c>
      <c r="CX254">
        <f>($B$11*$D$9+$C$11*$D$9+$F$11*((ES254+EK254)/MAX(ES254+EK254+ET254, 0.1)*$I$9+ET254/MAX(ES254+EK254+ET254, 0.1)*$J$9))/($B$11+$C$11+$F$11)</f>
        <v>0</v>
      </c>
      <c r="CY254">
        <f>($B$11*$K$9+$C$11*$K$9+$F$11*((ES254+EK254)/MAX(ES254+EK254+ET254, 0.1)*$P$9+ET254/MAX(ES254+EK254+ET254, 0.1)*$Q$9))/($B$11+$C$11+$F$11)</f>
        <v>0</v>
      </c>
      <c r="CZ254">
        <v>3.46</v>
      </c>
      <c r="DA254">
        <v>0.5</v>
      </c>
      <c r="DB254" t="s">
        <v>421</v>
      </c>
      <c r="DC254">
        <v>2</v>
      </c>
      <c r="DD254">
        <v>1759275241.25</v>
      </c>
      <c r="DE254">
        <v>420.29625</v>
      </c>
      <c r="DF254">
        <v>420.0355</v>
      </c>
      <c r="DG254">
        <v>24.112225</v>
      </c>
      <c r="DH254">
        <v>23.85245</v>
      </c>
      <c r="DI254">
        <v>418.30525</v>
      </c>
      <c r="DJ254">
        <v>23.752425</v>
      </c>
      <c r="DK254">
        <v>500.041</v>
      </c>
      <c r="DL254">
        <v>90.3717</v>
      </c>
      <c r="DM254">
        <v>0.03342605</v>
      </c>
      <c r="DN254">
        <v>30.41435</v>
      </c>
      <c r="DO254">
        <v>29.971175</v>
      </c>
      <c r="DP254">
        <v>999.9</v>
      </c>
      <c r="DQ254">
        <v>0</v>
      </c>
      <c r="DR254">
        <v>0</v>
      </c>
      <c r="DS254">
        <v>10008.6</v>
      </c>
      <c r="DT254">
        <v>0</v>
      </c>
      <c r="DU254">
        <v>0.386148</v>
      </c>
      <c r="DV254">
        <v>0.2611315</v>
      </c>
      <c r="DW254">
        <v>430.681</v>
      </c>
      <c r="DX254">
        <v>430.29875</v>
      </c>
      <c r="DY254">
        <v>0.25976275</v>
      </c>
      <c r="DZ254">
        <v>420.0355</v>
      </c>
      <c r="EA254">
        <v>23.85245</v>
      </c>
      <c r="EB254">
        <v>2.1790625</v>
      </c>
      <c r="EC254">
        <v>2.155585</v>
      </c>
      <c r="ED254">
        <v>18.8092</v>
      </c>
      <c r="EE254">
        <v>18.635975</v>
      </c>
      <c r="EF254">
        <v>0.00500059</v>
      </c>
      <c r="EG254">
        <v>0</v>
      </c>
      <c r="EH254">
        <v>0</v>
      </c>
      <c r="EI254">
        <v>0</v>
      </c>
      <c r="EJ254">
        <v>489.575</v>
      </c>
      <c r="EK254">
        <v>0.00500059</v>
      </c>
      <c r="EL254">
        <v>-15.45</v>
      </c>
      <c r="EM254">
        <v>-2.175</v>
      </c>
      <c r="EN254">
        <v>35.25</v>
      </c>
      <c r="EO254">
        <v>38.062</v>
      </c>
      <c r="EP254">
        <v>36.4685</v>
      </c>
      <c r="EQ254">
        <v>37.98425</v>
      </c>
      <c r="ER254">
        <v>37.4685</v>
      </c>
      <c r="ES254">
        <v>0</v>
      </c>
      <c r="ET254">
        <v>0</v>
      </c>
      <c r="EU254">
        <v>0</v>
      </c>
      <c r="EV254">
        <v>1759275229.1</v>
      </c>
      <c r="EW254">
        <v>0</v>
      </c>
      <c r="EX254">
        <v>489.092</v>
      </c>
      <c r="EY254">
        <v>-13.9461539334092</v>
      </c>
      <c r="EZ254">
        <v>4.55384622400797</v>
      </c>
      <c r="FA254">
        <v>-12.928</v>
      </c>
      <c r="FB254">
        <v>15</v>
      </c>
      <c r="FC254">
        <v>0</v>
      </c>
      <c r="FD254" t="s">
        <v>422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0.292467380952381</v>
      </c>
      <c r="FQ254">
        <v>-0.181818623376624</v>
      </c>
      <c r="FR254">
        <v>0.0309107550130035</v>
      </c>
      <c r="FS254">
        <v>1</v>
      </c>
      <c r="FT254">
        <v>490.641176470588</v>
      </c>
      <c r="FU254">
        <v>-17.7723453112722</v>
      </c>
      <c r="FV254">
        <v>7.06354009091171</v>
      </c>
      <c r="FW254">
        <v>-1</v>
      </c>
      <c r="FX254">
        <v>0.26275419047619</v>
      </c>
      <c r="FY254">
        <v>-0.0335599480519478</v>
      </c>
      <c r="FZ254">
        <v>0.003763988735612</v>
      </c>
      <c r="GA254">
        <v>1</v>
      </c>
      <c r="GB254">
        <v>2</v>
      </c>
      <c r="GC254">
        <v>2</v>
      </c>
      <c r="GD254" t="s">
        <v>423</v>
      </c>
      <c r="GE254">
        <v>3.13301</v>
      </c>
      <c r="GF254">
        <v>2.71157</v>
      </c>
      <c r="GG254">
        <v>0.0895311</v>
      </c>
      <c r="GH254">
        <v>0.0899412</v>
      </c>
      <c r="GI254">
        <v>0.103352</v>
      </c>
      <c r="GJ254">
        <v>0.103237</v>
      </c>
      <c r="GK254">
        <v>34317.2</v>
      </c>
      <c r="GL254">
        <v>36755.1</v>
      </c>
      <c r="GM254">
        <v>34099.6</v>
      </c>
      <c r="GN254">
        <v>36565.4</v>
      </c>
      <c r="GO254">
        <v>43167.3</v>
      </c>
      <c r="GP254">
        <v>47061.3</v>
      </c>
      <c r="GQ254">
        <v>53184.4</v>
      </c>
      <c r="GR254">
        <v>58430.9</v>
      </c>
      <c r="GS254">
        <v>1.9618</v>
      </c>
      <c r="GT254">
        <v>1.77713</v>
      </c>
      <c r="GU254">
        <v>0.0975505</v>
      </c>
      <c r="GV254">
        <v>0</v>
      </c>
      <c r="GW254">
        <v>28.3759</v>
      </c>
      <c r="GX254">
        <v>999.9</v>
      </c>
      <c r="GY254">
        <v>56.355</v>
      </c>
      <c r="GZ254">
        <v>31.29</v>
      </c>
      <c r="HA254">
        <v>28.6026</v>
      </c>
      <c r="HB254">
        <v>54.6406</v>
      </c>
      <c r="HC254">
        <v>47.9768</v>
      </c>
      <c r="HD254">
        <v>1</v>
      </c>
      <c r="HE254">
        <v>0.0353328</v>
      </c>
      <c r="HF254">
        <v>-1.78343</v>
      </c>
      <c r="HG254">
        <v>20.1233</v>
      </c>
      <c r="HH254">
        <v>5.19782</v>
      </c>
      <c r="HI254">
        <v>12.004</v>
      </c>
      <c r="HJ254">
        <v>4.9752</v>
      </c>
      <c r="HK254">
        <v>3.294</v>
      </c>
      <c r="HL254">
        <v>9999</v>
      </c>
      <c r="HM254">
        <v>9999</v>
      </c>
      <c r="HN254">
        <v>58.5</v>
      </c>
      <c r="HO254">
        <v>9999</v>
      </c>
      <c r="HP254">
        <v>1.86325</v>
      </c>
      <c r="HQ254">
        <v>1.86813</v>
      </c>
      <c r="HR254">
        <v>1.86786</v>
      </c>
      <c r="HS254">
        <v>1.86905</v>
      </c>
      <c r="HT254">
        <v>1.86983</v>
      </c>
      <c r="HU254">
        <v>1.86593</v>
      </c>
      <c r="HV254">
        <v>1.86694</v>
      </c>
      <c r="HW254">
        <v>1.86842</v>
      </c>
      <c r="HX254">
        <v>5</v>
      </c>
      <c r="HY254">
        <v>0</v>
      </c>
      <c r="HZ254">
        <v>0</v>
      </c>
      <c r="IA254">
        <v>0</v>
      </c>
      <c r="IB254" t="s">
        <v>424</v>
      </c>
      <c r="IC254" t="s">
        <v>425</v>
      </c>
      <c r="ID254" t="s">
        <v>426</v>
      </c>
      <c r="IE254" t="s">
        <v>426</v>
      </c>
      <c r="IF254" t="s">
        <v>426</v>
      </c>
      <c r="IG254" t="s">
        <v>426</v>
      </c>
      <c r="IH254">
        <v>0</v>
      </c>
      <c r="II254">
        <v>100</v>
      </c>
      <c r="IJ254">
        <v>100</v>
      </c>
      <c r="IK254">
        <v>1.991</v>
      </c>
      <c r="IL254">
        <v>0.3598</v>
      </c>
      <c r="IM254">
        <v>0.597718743632158</v>
      </c>
      <c r="IN254">
        <v>0.00361529761911597</v>
      </c>
      <c r="IO254">
        <v>-7.80012915215668e-07</v>
      </c>
      <c r="IP254">
        <v>2.42927914842525e-10</v>
      </c>
      <c r="IQ254">
        <v>-0.106260553314027</v>
      </c>
      <c r="IR254">
        <v>-0.0164637104937544</v>
      </c>
      <c r="IS254">
        <v>0.00201699861531707</v>
      </c>
      <c r="IT254">
        <v>-2.09568535815719e-05</v>
      </c>
      <c r="IU254">
        <v>6</v>
      </c>
      <c r="IV254">
        <v>2070</v>
      </c>
      <c r="IW254">
        <v>1</v>
      </c>
      <c r="IX254">
        <v>30</v>
      </c>
      <c r="IY254">
        <v>29321254.1</v>
      </c>
      <c r="IZ254">
        <v>29321254.1</v>
      </c>
      <c r="JA254">
        <v>0.993652</v>
      </c>
      <c r="JB254">
        <v>2.64771</v>
      </c>
      <c r="JC254">
        <v>1.54785</v>
      </c>
      <c r="JD254">
        <v>2.31201</v>
      </c>
      <c r="JE254">
        <v>1.64551</v>
      </c>
      <c r="JF254">
        <v>2.31079</v>
      </c>
      <c r="JG254">
        <v>34.3269</v>
      </c>
      <c r="JH254">
        <v>24.2101</v>
      </c>
      <c r="JI254">
        <v>18</v>
      </c>
      <c r="JJ254">
        <v>506.213</v>
      </c>
      <c r="JK254">
        <v>389.489</v>
      </c>
      <c r="JL254">
        <v>31.3729</v>
      </c>
      <c r="JM254">
        <v>27.8223</v>
      </c>
      <c r="JN254">
        <v>30.0002</v>
      </c>
      <c r="JO254">
        <v>27.8245</v>
      </c>
      <c r="JP254">
        <v>27.7798</v>
      </c>
      <c r="JQ254">
        <v>19.9052</v>
      </c>
      <c r="JR254">
        <v>20.1826</v>
      </c>
      <c r="JS254">
        <v>20.0117</v>
      </c>
      <c r="JT254">
        <v>31.4052</v>
      </c>
      <c r="JU254">
        <v>420</v>
      </c>
      <c r="JV254">
        <v>23.9022</v>
      </c>
      <c r="JW254">
        <v>96.6857</v>
      </c>
      <c r="JX254">
        <v>94.6764</v>
      </c>
    </row>
    <row r="255" spans="1:284">
      <c r="A255">
        <v>239</v>
      </c>
      <c r="B255">
        <v>1759275247</v>
      </c>
      <c r="C255">
        <v>3709</v>
      </c>
      <c r="D255" t="s">
        <v>910</v>
      </c>
      <c r="E255" t="s">
        <v>911</v>
      </c>
      <c r="F255">
        <v>5</v>
      </c>
      <c r="G255" t="s">
        <v>853</v>
      </c>
      <c r="H255" t="s">
        <v>419</v>
      </c>
      <c r="I255">
        <v>1759275244</v>
      </c>
      <c r="J255">
        <f>(K255)/1000</f>
        <v>0</v>
      </c>
      <c r="K255">
        <f>1000*DK255*AI255*(DG255-DH255)/(100*CZ255*(1000-AI255*DG255))</f>
        <v>0</v>
      </c>
      <c r="L255">
        <f>DK255*AI255*(DF255-DE255*(1000-AI255*DH255)/(1000-AI255*DG255))/(100*CZ255)</f>
        <v>0</v>
      </c>
      <c r="M255">
        <f>DE255 - IF(AI255&gt;1, L255*CZ255*100.0/(AK255), 0)</f>
        <v>0</v>
      </c>
      <c r="N255">
        <f>((T255-J255/2)*M255-L255)/(T255+J255/2)</f>
        <v>0</v>
      </c>
      <c r="O255">
        <f>N255*(DL255+DM255)/1000.0</f>
        <v>0</v>
      </c>
      <c r="P255">
        <f>(DE255 - IF(AI255&gt;1, L255*CZ255*100.0/(AK255), 0))*(DL255+DM255)/1000.0</f>
        <v>0</v>
      </c>
      <c r="Q255">
        <f>2.0/((1/S255-1/R255)+SIGN(S255)*SQRT((1/S255-1/R255)*(1/S255-1/R255) + 4*DA255/((DA255+1)*(DA255+1))*(2*1/S255*1/R255-1/R255*1/R255)))</f>
        <v>0</v>
      </c>
      <c r="R255">
        <f>IF(LEFT(DB255,1)&lt;&gt;"0",IF(LEFT(DB255,1)="1",3.0,DC255),$D$5+$E$5*(DS255*DL255/($K$5*1000))+$F$5*(DS255*DL255/($K$5*1000))*MAX(MIN(CZ255,$J$5),$I$5)*MAX(MIN(CZ255,$J$5),$I$5)+$G$5*MAX(MIN(CZ255,$J$5),$I$5)*(DS255*DL255/($K$5*1000))+$H$5*(DS255*DL255/($K$5*1000))*(DS255*DL255/($K$5*1000)))</f>
        <v>0</v>
      </c>
      <c r="S255">
        <f>J255*(1000-(1000*0.61365*exp(17.502*W255/(240.97+W255))/(DL255+DM255)+DG255)/2)/(1000*0.61365*exp(17.502*W255/(240.97+W255))/(DL255+DM255)-DG255)</f>
        <v>0</v>
      </c>
      <c r="T255">
        <f>1/((DA255+1)/(Q255/1.6)+1/(R255/1.37)) + DA255/((DA255+1)/(Q255/1.6) + DA255/(R255/1.37))</f>
        <v>0</v>
      </c>
      <c r="U255">
        <f>(CV255*CY255)</f>
        <v>0</v>
      </c>
      <c r="V255">
        <f>(DN255+(U255+2*0.95*5.67E-8*(((DN255+$B$7)+273)^4-(DN255+273)^4)-44100*J255)/(1.84*29.3*R255+8*0.95*5.67E-8*(DN255+273)^3))</f>
        <v>0</v>
      </c>
      <c r="W255">
        <f>($C$7*DO255+$D$7*DP255+$E$7*V255)</f>
        <v>0</v>
      </c>
      <c r="X255">
        <f>0.61365*exp(17.502*W255/(240.97+W255))</f>
        <v>0</v>
      </c>
      <c r="Y255">
        <f>(Z255/AA255*100)</f>
        <v>0</v>
      </c>
      <c r="Z255">
        <f>DG255*(DL255+DM255)/1000</f>
        <v>0</v>
      </c>
      <c r="AA255">
        <f>0.61365*exp(17.502*DN255/(240.97+DN255))</f>
        <v>0</v>
      </c>
      <c r="AB255">
        <f>(X255-DG255*(DL255+DM255)/1000)</f>
        <v>0</v>
      </c>
      <c r="AC255">
        <f>(-J255*44100)</f>
        <v>0</v>
      </c>
      <c r="AD255">
        <f>2*29.3*R255*0.92*(DN255-W255)</f>
        <v>0</v>
      </c>
      <c r="AE255">
        <f>2*0.95*5.67E-8*(((DN255+$B$7)+273)^4-(W255+273)^4)</f>
        <v>0</v>
      </c>
      <c r="AF255">
        <f>U255+AE255+AC255+AD255</f>
        <v>0</v>
      </c>
      <c r="AG255">
        <v>0</v>
      </c>
      <c r="AH255">
        <v>0</v>
      </c>
      <c r="AI255">
        <f>IF(AG255*$H$13&gt;=AK255,1.0,(AK255/(AK255-AG255*$H$13)))</f>
        <v>0</v>
      </c>
      <c r="AJ255">
        <f>(AI255-1)*100</f>
        <v>0</v>
      </c>
      <c r="AK255">
        <f>MAX(0,($B$13+$C$13*DS255)/(1+$D$13*DS255)*DL255/(DN255+273)*$E$13)</f>
        <v>0</v>
      </c>
      <c r="AL255" t="s">
        <v>420</v>
      </c>
      <c r="AM255" t="s">
        <v>420</v>
      </c>
      <c r="AN255">
        <v>0</v>
      </c>
      <c r="AO255">
        <v>0</v>
      </c>
      <c r="AP255">
        <f>1-AN255/AO255</f>
        <v>0</v>
      </c>
      <c r="AQ255">
        <v>0</v>
      </c>
      <c r="AR255" t="s">
        <v>420</v>
      </c>
      <c r="AS255" t="s">
        <v>420</v>
      </c>
      <c r="AT255">
        <v>0</v>
      </c>
      <c r="AU255">
        <v>0</v>
      </c>
      <c r="AV255">
        <f>1-AT255/AU255</f>
        <v>0</v>
      </c>
      <c r="AW255">
        <v>0.5</v>
      </c>
      <c r="AX255">
        <f>CW255</f>
        <v>0</v>
      </c>
      <c r="AY255">
        <f>L255</f>
        <v>0</v>
      </c>
      <c r="AZ255">
        <f>AV255*AW255*AX255</f>
        <v>0</v>
      </c>
      <c r="BA255">
        <f>(AY255-AQ255)/AX255</f>
        <v>0</v>
      </c>
      <c r="BB255">
        <f>(AO255-AU255)/AU255</f>
        <v>0</v>
      </c>
      <c r="BC255">
        <f>AN255/(AP255+AN255/AU255)</f>
        <v>0</v>
      </c>
      <c r="BD255" t="s">
        <v>420</v>
      </c>
      <c r="BE255">
        <v>0</v>
      </c>
      <c r="BF255">
        <f>IF(BE255&lt;&gt;0, BE255, BC255)</f>
        <v>0</v>
      </c>
      <c r="BG255">
        <f>1-BF255/AU255</f>
        <v>0</v>
      </c>
      <c r="BH255">
        <f>(AU255-AT255)/(AU255-BF255)</f>
        <v>0</v>
      </c>
      <c r="BI255">
        <f>(AO255-AU255)/(AO255-BF255)</f>
        <v>0</v>
      </c>
      <c r="BJ255">
        <f>(AU255-AT255)/(AU255-AN255)</f>
        <v>0</v>
      </c>
      <c r="BK255">
        <f>(AO255-AU255)/(AO255-AN255)</f>
        <v>0</v>
      </c>
      <c r="BL255">
        <f>(BH255*BF255/AT255)</f>
        <v>0</v>
      </c>
      <c r="BM255">
        <f>(1-BL255)</f>
        <v>0</v>
      </c>
      <c r="CV255">
        <f>$B$11*DT255+$C$11*DU255+$F$11*EF255*(1-EI255)</f>
        <v>0</v>
      </c>
      <c r="CW255">
        <f>CV255*CX255</f>
        <v>0</v>
      </c>
      <c r="CX255">
        <f>($B$11*$D$9+$C$11*$D$9+$F$11*((ES255+EK255)/MAX(ES255+EK255+ET255, 0.1)*$I$9+ET255/MAX(ES255+EK255+ET255, 0.1)*$J$9))/($B$11+$C$11+$F$11)</f>
        <v>0</v>
      </c>
      <c r="CY255">
        <f>($B$11*$K$9+$C$11*$K$9+$F$11*((ES255+EK255)/MAX(ES255+EK255+ET255, 0.1)*$P$9+ET255/MAX(ES255+EK255+ET255, 0.1)*$Q$9))/($B$11+$C$11+$F$11)</f>
        <v>0</v>
      </c>
      <c r="CZ255">
        <v>3.46</v>
      </c>
      <c r="DA255">
        <v>0.5</v>
      </c>
      <c r="DB255" t="s">
        <v>421</v>
      </c>
      <c r="DC255">
        <v>2</v>
      </c>
      <c r="DD255">
        <v>1759275244</v>
      </c>
      <c r="DE255">
        <v>420.303333333333</v>
      </c>
      <c r="DF255">
        <v>420.003</v>
      </c>
      <c r="DG255">
        <v>24.1122</v>
      </c>
      <c r="DH255">
        <v>23.8522</v>
      </c>
      <c r="DI255">
        <v>418.312333333333</v>
      </c>
      <c r="DJ255">
        <v>23.7524</v>
      </c>
      <c r="DK255">
        <v>499.995333333333</v>
      </c>
      <c r="DL255">
        <v>90.3716</v>
      </c>
      <c r="DM255">
        <v>0.0335076</v>
      </c>
      <c r="DN255">
        <v>30.4113</v>
      </c>
      <c r="DO255">
        <v>29.9676333333333</v>
      </c>
      <c r="DP255">
        <v>999.9</v>
      </c>
      <c r="DQ255">
        <v>0</v>
      </c>
      <c r="DR255">
        <v>0</v>
      </c>
      <c r="DS255">
        <v>9993.96666666667</v>
      </c>
      <c r="DT255">
        <v>0</v>
      </c>
      <c r="DU255">
        <v>0.386148</v>
      </c>
      <c r="DV255">
        <v>0.300456</v>
      </c>
      <c r="DW255">
        <v>430.688333333333</v>
      </c>
      <c r="DX255">
        <v>430.265666666667</v>
      </c>
      <c r="DY255">
        <v>0.260008</v>
      </c>
      <c r="DZ255">
        <v>420.003</v>
      </c>
      <c r="EA255">
        <v>23.8522</v>
      </c>
      <c r="EB255">
        <v>2.17906</v>
      </c>
      <c r="EC255">
        <v>2.15556</v>
      </c>
      <c r="ED255">
        <v>18.8091666666667</v>
      </c>
      <c r="EE255">
        <v>18.6358</v>
      </c>
      <c r="EF255">
        <v>0.00500059</v>
      </c>
      <c r="EG255">
        <v>0</v>
      </c>
      <c r="EH255">
        <v>0</v>
      </c>
      <c r="EI255">
        <v>0</v>
      </c>
      <c r="EJ255">
        <v>488.733333333333</v>
      </c>
      <c r="EK255">
        <v>0.00500059</v>
      </c>
      <c r="EL255">
        <v>-11.0333333333333</v>
      </c>
      <c r="EM255">
        <v>-1.7</v>
      </c>
      <c r="EN255">
        <v>35.25</v>
      </c>
      <c r="EO255">
        <v>38.062</v>
      </c>
      <c r="EP255">
        <v>36.437</v>
      </c>
      <c r="EQ255">
        <v>37.958</v>
      </c>
      <c r="ER255">
        <v>37.437</v>
      </c>
      <c r="ES255">
        <v>0</v>
      </c>
      <c r="ET255">
        <v>0</v>
      </c>
      <c r="EU255">
        <v>0</v>
      </c>
      <c r="EV255">
        <v>1759275230.9</v>
      </c>
      <c r="EW255">
        <v>0</v>
      </c>
      <c r="EX255">
        <v>489.234615384615</v>
      </c>
      <c r="EY255">
        <v>-1.8085469833823</v>
      </c>
      <c r="EZ255">
        <v>-15.9042736519958</v>
      </c>
      <c r="FA255">
        <v>-13.2076923076923</v>
      </c>
      <c r="FB255">
        <v>15</v>
      </c>
      <c r="FC255">
        <v>0</v>
      </c>
      <c r="FD255" t="s">
        <v>422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0.292920809523809</v>
      </c>
      <c r="FQ255">
        <v>-0.0636370909090909</v>
      </c>
      <c r="FR255">
        <v>0.0312183089252796</v>
      </c>
      <c r="FS255">
        <v>1</v>
      </c>
      <c r="FT255">
        <v>490.2</v>
      </c>
      <c r="FU255">
        <v>-18.9152024072644</v>
      </c>
      <c r="FV255">
        <v>6.90971183531259</v>
      </c>
      <c r="FW255">
        <v>-1</v>
      </c>
      <c r="FX255">
        <v>0.262029095238095</v>
      </c>
      <c r="FY255">
        <v>-0.0278914285714283</v>
      </c>
      <c r="FZ255">
        <v>0.00340981492173013</v>
      </c>
      <c r="GA255">
        <v>1</v>
      </c>
      <c r="GB255">
        <v>2</v>
      </c>
      <c r="GC255">
        <v>2</v>
      </c>
      <c r="GD255" t="s">
        <v>423</v>
      </c>
      <c r="GE255">
        <v>3.13304</v>
      </c>
      <c r="GF255">
        <v>2.7115</v>
      </c>
      <c r="GG255">
        <v>0.0895352</v>
      </c>
      <c r="GH255">
        <v>0.0899466</v>
      </c>
      <c r="GI255">
        <v>0.10335</v>
      </c>
      <c r="GJ255">
        <v>0.10324</v>
      </c>
      <c r="GK255">
        <v>34317</v>
      </c>
      <c r="GL255">
        <v>36754.9</v>
      </c>
      <c r="GM255">
        <v>34099.6</v>
      </c>
      <c r="GN255">
        <v>36565.5</v>
      </c>
      <c r="GO255">
        <v>43167.2</v>
      </c>
      <c r="GP255">
        <v>47061.5</v>
      </c>
      <c r="GQ255">
        <v>53184.1</v>
      </c>
      <c r="GR255">
        <v>58431.3</v>
      </c>
      <c r="GS255">
        <v>1.9619</v>
      </c>
      <c r="GT255">
        <v>1.77713</v>
      </c>
      <c r="GU255">
        <v>0.0977889</v>
      </c>
      <c r="GV255">
        <v>0</v>
      </c>
      <c r="GW255">
        <v>28.3754</v>
      </c>
      <c r="GX255">
        <v>999.9</v>
      </c>
      <c r="GY255">
        <v>56.355</v>
      </c>
      <c r="GZ255">
        <v>31.29</v>
      </c>
      <c r="HA255">
        <v>28.5992</v>
      </c>
      <c r="HB255">
        <v>55.1306</v>
      </c>
      <c r="HC255">
        <v>47.7123</v>
      </c>
      <c r="HD255">
        <v>1</v>
      </c>
      <c r="HE255">
        <v>0.0355869</v>
      </c>
      <c r="HF255">
        <v>-1.80222</v>
      </c>
      <c r="HG255">
        <v>20.123</v>
      </c>
      <c r="HH255">
        <v>5.19722</v>
      </c>
      <c r="HI255">
        <v>12.0043</v>
      </c>
      <c r="HJ255">
        <v>4.97505</v>
      </c>
      <c r="HK255">
        <v>3.294</v>
      </c>
      <c r="HL255">
        <v>9999</v>
      </c>
      <c r="HM255">
        <v>9999</v>
      </c>
      <c r="HN255">
        <v>58.5</v>
      </c>
      <c r="HO255">
        <v>9999</v>
      </c>
      <c r="HP255">
        <v>1.86325</v>
      </c>
      <c r="HQ255">
        <v>1.86813</v>
      </c>
      <c r="HR255">
        <v>1.86786</v>
      </c>
      <c r="HS255">
        <v>1.86905</v>
      </c>
      <c r="HT255">
        <v>1.86982</v>
      </c>
      <c r="HU255">
        <v>1.86594</v>
      </c>
      <c r="HV255">
        <v>1.86695</v>
      </c>
      <c r="HW255">
        <v>1.86841</v>
      </c>
      <c r="HX255">
        <v>5</v>
      </c>
      <c r="HY255">
        <v>0</v>
      </c>
      <c r="HZ255">
        <v>0</v>
      </c>
      <c r="IA255">
        <v>0</v>
      </c>
      <c r="IB255" t="s">
        <v>424</v>
      </c>
      <c r="IC255" t="s">
        <v>425</v>
      </c>
      <c r="ID255" t="s">
        <v>426</v>
      </c>
      <c r="IE255" t="s">
        <v>426</v>
      </c>
      <c r="IF255" t="s">
        <v>426</v>
      </c>
      <c r="IG255" t="s">
        <v>426</v>
      </c>
      <c r="IH255">
        <v>0</v>
      </c>
      <c r="II255">
        <v>100</v>
      </c>
      <c r="IJ255">
        <v>100</v>
      </c>
      <c r="IK255">
        <v>1.991</v>
      </c>
      <c r="IL255">
        <v>0.3598</v>
      </c>
      <c r="IM255">
        <v>0.597718743632158</v>
      </c>
      <c r="IN255">
        <v>0.00361529761911597</v>
      </c>
      <c r="IO255">
        <v>-7.80012915215668e-07</v>
      </c>
      <c r="IP255">
        <v>2.42927914842525e-10</v>
      </c>
      <c r="IQ255">
        <v>-0.106260553314027</v>
      </c>
      <c r="IR255">
        <v>-0.0164637104937544</v>
      </c>
      <c r="IS255">
        <v>0.00201699861531707</v>
      </c>
      <c r="IT255">
        <v>-2.09568535815719e-05</v>
      </c>
      <c r="IU255">
        <v>6</v>
      </c>
      <c r="IV255">
        <v>2070</v>
      </c>
      <c r="IW255">
        <v>1</v>
      </c>
      <c r="IX255">
        <v>30</v>
      </c>
      <c r="IY255">
        <v>29321254.1</v>
      </c>
      <c r="IZ255">
        <v>29321254.1</v>
      </c>
      <c r="JA255">
        <v>0.993652</v>
      </c>
      <c r="JB255">
        <v>2.64282</v>
      </c>
      <c r="JC255">
        <v>1.54785</v>
      </c>
      <c r="JD255">
        <v>2.31079</v>
      </c>
      <c r="JE255">
        <v>1.64673</v>
      </c>
      <c r="JF255">
        <v>2.31689</v>
      </c>
      <c r="JG255">
        <v>34.3269</v>
      </c>
      <c r="JH255">
        <v>24.2101</v>
      </c>
      <c r="JI255">
        <v>18</v>
      </c>
      <c r="JJ255">
        <v>506.269</v>
      </c>
      <c r="JK255">
        <v>389.489</v>
      </c>
      <c r="JL255">
        <v>31.3837</v>
      </c>
      <c r="JM255">
        <v>27.8211</v>
      </c>
      <c r="JN255">
        <v>30.0002</v>
      </c>
      <c r="JO255">
        <v>27.8233</v>
      </c>
      <c r="JP255">
        <v>27.7797</v>
      </c>
      <c r="JQ255">
        <v>19.9046</v>
      </c>
      <c r="JR255">
        <v>20.1826</v>
      </c>
      <c r="JS255">
        <v>20.0117</v>
      </c>
      <c r="JT255">
        <v>31.4281</v>
      </c>
      <c r="JU255">
        <v>420</v>
      </c>
      <c r="JV255">
        <v>23.9042</v>
      </c>
      <c r="JW255">
        <v>96.6853</v>
      </c>
      <c r="JX255">
        <v>94.6768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2025-09-30T18:34:54Z</dcterms:created>
  <dcterms:modified xsi:type="dcterms:W3CDTF">2025-09-30T18:34:54Z</dcterms:modified>
</cp:coreProperties>
</file>